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60" tabRatio="847" activeTab="0"/>
  </bookViews>
  <sheets>
    <sheet name="General Metadata" sheetId="1" r:id="rId1"/>
    <sheet name="MethodsCitation" sheetId="2" r:id="rId2"/>
    <sheet name="MethodsProtocol" sheetId="3" r:id="rId3"/>
    <sheet name="ResearchProjects" sheetId="4" r:id="rId4"/>
    <sheet name="DataTable" sheetId="5" r:id="rId5"/>
    <sheet name="References" sheetId="6" r:id="rId6"/>
    <sheet name="IM Use Only" sheetId="7" r:id="rId7"/>
    <sheet name="Units IM Use Only" sheetId="8" r:id="rId8"/>
  </sheets>
  <definedNames>
    <definedName name="abbreviation">'Units IM Use Only'!$E$3:$E$214</definedName>
    <definedName name="citation">'IM Use Only'!$A$19:$A$26</definedName>
    <definedName name="interval">'IM Use Only'!$A$6:$A$7</definedName>
    <definedName name="measurementScale">'IM Use Only'!$A$3:$A$8</definedName>
    <definedName name="nominal">'IM Use Only'!$A$4:$A$5</definedName>
    <definedName name="numberType">'IM Use Only'!$A$11:$A$15</definedName>
    <definedName name="unitAbbreviation">'Units IM Use Only'!$E$2:$E$2000</definedName>
    <definedName name="unitCustom">'Units IM Use Only'!$C$2:$C$2000</definedName>
    <definedName name="unitDescription">'Units IM Use Only'!$I$2:$I$2000</definedName>
    <definedName name="unitDictionary">'IM Use Only'!#REF!</definedName>
    <definedName name="unitID">'Units IM Use Only'!$A$2:$A$2000</definedName>
    <definedName name="unitMultiplierToSI">'Units IM Use Only'!$F$2:$F$2000</definedName>
    <definedName name="unitName">'Units IM Use Only'!$B$2:$B$2000</definedName>
    <definedName name="unitParentSI">'Units IM Use Only'!$G$2:$G$2000</definedName>
    <definedName name="unitType">'Units IM Use Only'!$D$2:$D$2000</definedName>
  </definedNames>
  <calcPr fullCalcOnLoad="1" iterate="1" iterateCount="50" iterateDelta="0.001"/>
</workbook>
</file>

<file path=xl/comments1.xml><?xml version="1.0" encoding="utf-8"?>
<comments xmlns="http://schemas.openxmlformats.org/spreadsheetml/2006/main">
  <authors>
    <author>Field Description</author>
    <author>ruggem</author>
    <author>Linda Powell</author>
    <author>powell</author>
  </authors>
  <commentList>
    <comment ref="B18" authorId="0">
      <text>
        <r>
          <rPr>
            <b/>
            <sz val="8"/>
            <rFont val="Tahoma"/>
            <family val="2"/>
          </rPr>
          <t>LTER site acronym field:</t>
        </r>
        <r>
          <rPr>
            <sz val="8"/>
            <rFont val="Tahoma"/>
            <family val="0"/>
          </rPr>
          <t xml:space="preserve">
The LTER site acronym (FCE, GCE, VCR, SEV, etc.).  This will be used in the dataset access section if nothing is entered in the Dataset Access Authentication Information field (cell C57).</t>
        </r>
      </text>
    </comment>
    <comment ref="B19" authorId="0">
      <text>
        <r>
          <rPr>
            <b/>
            <sz val="8"/>
            <rFont val="Tahoma"/>
            <family val="2"/>
          </rPr>
          <t>Metacat package ID field:</t>
        </r>
        <r>
          <rPr>
            <sz val="8"/>
            <rFont val="Tahoma"/>
            <family val="0"/>
          </rPr>
          <t xml:space="preserve">
ID used to uniquely identify the dataset in the Metacat Information System. (ex. fce.12.1)</t>
        </r>
      </text>
    </comment>
    <comment ref="B20" authorId="0">
      <text>
        <r>
          <rPr>
            <b/>
            <sz val="8"/>
            <rFont val="Tahoma"/>
            <family val="2"/>
          </rPr>
          <t>Dataset FCE LTER Identification Number field:</t>
        </r>
        <r>
          <rPr>
            <sz val="8"/>
            <rFont val="Tahoma"/>
            <family val="0"/>
          </rPr>
          <t xml:space="preserve">
File Number used to uniquely identify the dataset in the site's Information System (e.g. LT_ND_Childers_001).</t>
        </r>
      </text>
    </comment>
    <comment ref="B21" authorId="0">
      <text>
        <r>
          <rPr>
            <b/>
            <sz val="8"/>
            <rFont val="Tahoma"/>
            <family val="2"/>
          </rPr>
          <t>Dataset Title field:</t>
        </r>
        <r>
          <rPr>
            <sz val="8"/>
            <rFont val="Tahoma"/>
            <family val="0"/>
          </rPr>
          <t xml:space="preserve">
Title uniquely describing the data set. </t>
        </r>
        <r>
          <rPr>
            <b/>
            <sz val="8"/>
            <rFont val="Tahoma"/>
            <family val="2"/>
          </rPr>
          <t>LTER EML Best Practices</t>
        </r>
        <r>
          <rPr>
            <sz val="8"/>
            <rFont val="Tahoma"/>
            <family val="0"/>
          </rPr>
          <t xml:space="preserve"> suggests the title should be decriptive and describe the data collected, geographic context, research site, and time frame (what, where, when).</t>
        </r>
      </text>
    </comment>
    <comment ref="B22" authorId="0">
      <text>
        <r>
          <rPr>
            <b/>
            <sz val="8"/>
            <rFont val="Tahoma"/>
            <family val="2"/>
          </rPr>
          <t>Dataset Creator Salutation field:</t>
        </r>
        <r>
          <rPr>
            <sz val="8"/>
            <rFont val="Tahoma"/>
            <family val="0"/>
          </rPr>
          <t xml:space="preserve">
Title of Creator. </t>
        </r>
        <r>
          <rPr>
            <b/>
            <sz val="8"/>
            <color indexed="10"/>
            <rFont val="Tahoma"/>
            <family val="2"/>
          </rPr>
          <t>If the dataset has more than 1 creator, please enter the salutation for each creator in the additional columns to the right.</t>
        </r>
      </text>
    </comment>
    <comment ref="B23" authorId="0">
      <text>
        <r>
          <rPr>
            <b/>
            <sz val="8"/>
            <rFont val="Tahoma"/>
            <family val="2"/>
          </rPr>
          <t>Dataset Creator (s) First Name field:</t>
        </r>
        <r>
          <rPr>
            <sz val="8"/>
            <rFont val="Tahoma"/>
            <family val="0"/>
          </rPr>
          <t xml:space="preserve">
First name of individual(s) that developed the dataset.  </t>
        </r>
        <r>
          <rPr>
            <b/>
            <sz val="8"/>
            <color indexed="10"/>
            <rFont val="Tahoma"/>
            <family val="2"/>
          </rPr>
          <t>If the dataset has more than 1 creator, please enter the first name for each creator in the additional columns to the right.</t>
        </r>
      </text>
    </comment>
    <comment ref="B24" authorId="0">
      <text>
        <r>
          <rPr>
            <b/>
            <sz val="8"/>
            <rFont val="Tahoma"/>
            <family val="2"/>
          </rPr>
          <t>Dataset Creator (s) Last Name field:</t>
        </r>
        <r>
          <rPr>
            <sz val="8"/>
            <rFont val="Tahoma"/>
            <family val="0"/>
          </rPr>
          <t xml:space="preserve">
Last name of individual(s) that developed the dataset.  </t>
        </r>
        <r>
          <rPr>
            <b/>
            <sz val="8"/>
            <color indexed="10"/>
            <rFont val="Tahoma"/>
            <family val="2"/>
          </rPr>
          <t>If the dataset has more than 1 creator, please enter the last name for each creator in the additional columns to the right.</t>
        </r>
      </text>
    </comment>
    <comment ref="B25" authorId="0">
      <text>
        <r>
          <rPr>
            <b/>
            <sz val="8"/>
            <rFont val="Tahoma"/>
            <family val="2"/>
          </rPr>
          <t>Dataset Creator Organization (s) field:</t>
        </r>
        <r>
          <rPr>
            <sz val="8"/>
            <rFont val="Tahoma"/>
            <family val="0"/>
          </rPr>
          <t xml:space="preserve">
Name of Organization(s) that developed the dataset.  </t>
        </r>
        <r>
          <rPr>
            <b/>
            <sz val="8"/>
            <color indexed="10"/>
            <rFont val="Tahoma"/>
            <family val="2"/>
          </rPr>
          <t>If the dataset has more than 1 creator, please enter the organization for each creator in the additional columns to the right.</t>
        </r>
      </text>
    </comment>
    <comment ref="B26" authorId="0">
      <text>
        <r>
          <rPr>
            <b/>
            <sz val="8"/>
            <rFont val="Tahoma"/>
            <family val="2"/>
          </rPr>
          <t xml:space="preserve">Dataset Creator Position Name (s) field:
</t>
        </r>
        <r>
          <rPr>
            <sz val="8"/>
            <rFont val="Tahoma"/>
            <family val="2"/>
          </rPr>
          <t xml:space="preserve">This field is intended to be used instead of a particular person or full organization name.  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dataset has more than 1 creator, please enter the position for each creator in the additional columns to the right.</t>
        </r>
      </text>
    </comment>
    <comment ref="B27" authorId="0">
      <text>
        <r>
          <rPr>
            <b/>
            <sz val="8"/>
            <rFont val="Tahoma"/>
            <family val="2"/>
          </rPr>
          <t>Dataset Creator Mail Street Address field:</t>
        </r>
        <r>
          <rPr>
            <sz val="8"/>
            <rFont val="Tahoma"/>
            <family val="0"/>
          </rPr>
          <t xml:space="preserve">
The mail street address field is used for the physical address for postal communication. Please delimit separate address lines (within a column) with a vertical line instead of a comma </t>
        </r>
        <r>
          <rPr>
            <b/>
            <sz val="8"/>
            <color indexed="10"/>
            <rFont val="Tahoma"/>
            <family val="2"/>
          </rPr>
          <t>(i.e.  Southeast Environmental Research Center| OE 148 Florida International University|University Park).  
If the dataset has more than 1 creator, please enter the street address for each creator in the additional columns to the right.</t>
        </r>
      </text>
    </comment>
    <comment ref="B28" authorId="0">
      <text>
        <r>
          <rPr>
            <b/>
            <sz val="8"/>
            <rFont val="Tahoma"/>
            <family val="2"/>
          </rPr>
          <t>Dataset Creator Mail City field:</t>
        </r>
        <r>
          <rPr>
            <sz val="8"/>
            <rFont val="Tahoma"/>
            <family val="0"/>
          </rPr>
          <t xml:space="preserve">
Mail City of the dataset Creator </t>
        </r>
        <r>
          <rPr>
            <b/>
            <sz val="8"/>
            <color indexed="10"/>
            <rFont val="Tahoma"/>
            <family val="2"/>
          </rPr>
          <t>(i.e. Miami)</t>
        </r>
        <r>
          <rPr>
            <sz val="8"/>
            <rFont val="Tahoma"/>
            <family val="0"/>
          </rPr>
          <t xml:space="preserve">. </t>
        </r>
        <r>
          <rPr>
            <b/>
            <sz val="8"/>
            <color indexed="10"/>
            <rFont val="Tahoma"/>
            <family val="2"/>
          </rPr>
          <t>If the dataset has more than 1 creator, please enter the city for each creator in the additional columns to the right.</t>
        </r>
      </text>
    </comment>
    <comment ref="B29" authorId="0">
      <text>
        <r>
          <rPr>
            <b/>
            <sz val="8"/>
            <rFont val="Tahoma"/>
            <family val="2"/>
          </rPr>
          <t>Dataset Creator Mail State field:</t>
        </r>
        <r>
          <rPr>
            <sz val="8"/>
            <rFont val="Tahoma"/>
            <family val="0"/>
          </rPr>
          <t xml:space="preserve">
Mail state of the dataset Creator </t>
        </r>
        <r>
          <rPr>
            <b/>
            <sz val="8"/>
            <color indexed="10"/>
            <rFont val="Tahoma"/>
            <family val="2"/>
          </rPr>
          <t>(i.e. FL)</t>
        </r>
        <r>
          <rPr>
            <sz val="8"/>
            <rFont val="Tahoma"/>
            <family val="0"/>
          </rPr>
          <t xml:space="preserve">. </t>
        </r>
        <r>
          <rPr>
            <b/>
            <sz val="8"/>
            <color indexed="10"/>
            <rFont val="Tahoma"/>
            <family val="2"/>
          </rPr>
          <t>If the dataset has more than 1 creator, please enter the state for each creator in the additional columns to the right.</t>
        </r>
      </text>
    </comment>
    <comment ref="B30" authorId="0">
      <text>
        <r>
          <rPr>
            <b/>
            <sz val="8"/>
            <rFont val="Tahoma"/>
            <family val="2"/>
          </rPr>
          <t>Dataset Creator Mail Zip Code field:</t>
        </r>
        <r>
          <rPr>
            <sz val="8"/>
            <rFont val="Tahoma"/>
            <family val="0"/>
          </rPr>
          <t xml:space="preserve">
Mail zip code of the dataset Creator </t>
        </r>
        <r>
          <rPr>
            <b/>
            <sz val="8"/>
            <color indexed="10"/>
            <rFont val="Tahoma"/>
            <family val="2"/>
          </rPr>
          <t>(i.e. 33199)</t>
        </r>
        <r>
          <rPr>
            <sz val="8"/>
            <rFont val="Tahoma"/>
            <family val="0"/>
          </rPr>
          <t xml:space="preserve">. </t>
        </r>
        <r>
          <rPr>
            <b/>
            <sz val="8"/>
            <color indexed="10"/>
            <rFont val="Tahoma"/>
            <family val="2"/>
          </rPr>
          <t>If the dataset has more than 1 creator, please enter the zip code for each creator in the additional columns to the right.</t>
        </r>
      </text>
    </comment>
    <comment ref="B31" authorId="1">
      <text>
        <r>
          <rPr>
            <b/>
            <sz val="8"/>
            <rFont val="Tahoma"/>
            <family val="2"/>
          </rPr>
          <t>Dataset Creator Mail Country field:</t>
        </r>
        <r>
          <rPr>
            <sz val="8"/>
            <rFont val="Tahoma"/>
            <family val="2"/>
          </rPr>
          <t xml:space="preserve">
Mail country of the dataset Creator (i.e. USA). </t>
        </r>
        <r>
          <rPr>
            <b/>
            <sz val="8"/>
            <color indexed="10"/>
            <rFont val="Tahoma"/>
            <family val="2"/>
          </rPr>
          <t>If the dataset has more than 1 creator, please enter the country for each creator in the additional columns to the right.</t>
        </r>
        <r>
          <rPr>
            <sz val="8"/>
            <rFont val="Tahoma"/>
            <family val="0"/>
          </rPr>
          <t xml:space="preserve">
</t>
        </r>
      </text>
    </comment>
    <comment ref="B32" authorId="0">
      <text>
        <r>
          <rPr>
            <b/>
            <sz val="8"/>
            <rFont val="Tahoma"/>
            <family val="2"/>
          </rPr>
          <t>Dataset Creator Voice Telephone field:</t>
        </r>
        <r>
          <rPr>
            <sz val="8"/>
            <rFont val="Tahoma"/>
            <family val="0"/>
          </rPr>
          <t xml:space="preserve">
Telephone number(s) of dataset Creator, including area code.
</t>
        </r>
        <r>
          <rPr>
            <b/>
            <sz val="8"/>
            <color indexed="10"/>
            <rFont val="Tahoma"/>
            <family val="2"/>
          </rPr>
          <t>If the dataset has more than 1 creator, please enter the phone number for each creator in the additional columns to the right.</t>
        </r>
      </text>
    </comment>
    <comment ref="B33"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34" authorId="2">
      <text>
        <r>
          <rPr>
            <b/>
            <sz val="8"/>
            <rFont val="Tahoma"/>
            <family val="2"/>
          </rPr>
          <t>Dataset Creator Electronic Mail Address field:</t>
        </r>
        <r>
          <rPr>
            <sz val="8"/>
            <rFont val="Tahoma"/>
            <family val="0"/>
          </rPr>
          <t xml:space="preserve">
Email Address of dataset Creator. </t>
        </r>
        <r>
          <rPr>
            <b/>
            <sz val="8"/>
            <color indexed="10"/>
            <rFont val="Tahoma"/>
            <family val="2"/>
          </rPr>
          <t>If the dataset has more than 1 creator, please enter the email address for each creator in the additional columns to the right.</t>
        </r>
        <r>
          <rPr>
            <sz val="8"/>
            <rFont val="Tahoma"/>
            <family val="0"/>
          </rPr>
          <t xml:space="preserve">
</t>
        </r>
      </text>
    </comment>
    <comment ref="B35" authorId="2">
      <text>
        <r>
          <rPr>
            <b/>
            <sz val="8"/>
            <rFont val="Tahoma"/>
            <family val="2"/>
          </rPr>
          <t>Dataset Creator Electronic Mail Address field:</t>
        </r>
        <r>
          <rPr>
            <sz val="8"/>
            <rFont val="Tahoma"/>
            <family val="0"/>
          </rPr>
          <t xml:space="preserve">
Email Address of dataset Creator. </t>
        </r>
        <r>
          <rPr>
            <b/>
            <sz val="8"/>
            <color indexed="10"/>
            <rFont val="Tahoma"/>
            <family val="2"/>
          </rPr>
          <t>If the dataset has more than 1 creator, please enter the email address for each creator in the additional columns to the right.</t>
        </r>
        <r>
          <rPr>
            <sz val="8"/>
            <rFont val="Tahoma"/>
            <family val="0"/>
          </rPr>
          <t xml:space="preserve">
</t>
        </r>
      </text>
    </comment>
    <comment ref="B37" authorId="2">
      <text>
        <r>
          <rPr>
            <b/>
            <sz val="8"/>
            <rFont val="Tahoma"/>
            <family val="2"/>
          </rPr>
          <t>Dataset Abstract field:</t>
        </r>
        <r>
          <rPr>
            <sz val="8"/>
            <rFont val="Tahoma"/>
            <family val="0"/>
          </rPr>
          <t xml:space="preserve">
Abstract describing the research study affiliated with dataset and summarizing key findings. </t>
        </r>
        <r>
          <rPr>
            <b/>
            <sz val="8"/>
            <color indexed="10"/>
            <rFont val="Tahoma"/>
            <family val="2"/>
          </rPr>
          <t>This field can be one or more paragraphs but each paragraph must be in a separate column to the right.</t>
        </r>
        <r>
          <rPr>
            <sz val="8"/>
            <rFont val="Tahoma"/>
            <family val="0"/>
          </rPr>
          <t xml:space="preserve">
</t>
        </r>
      </text>
    </comment>
    <comment ref="B38" authorId="0">
      <text>
        <r>
          <rPr>
            <b/>
            <sz val="8"/>
            <rFont val="Tahoma"/>
            <family val="2"/>
          </rPr>
          <t>Dataset Keywords field:</t>
        </r>
        <r>
          <rPr>
            <sz val="8"/>
            <rFont val="Tahoma"/>
            <family val="0"/>
          </rPr>
          <t xml:space="preserve">
Words or phrases summarizing some aspect of the dataset. </t>
        </r>
        <r>
          <rPr>
            <b/>
            <sz val="8"/>
            <rFont val="Tahoma"/>
            <family val="2"/>
          </rPr>
          <t xml:space="preserve"> LTER EML Best Practices</t>
        </r>
        <r>
          <rPr>
            <sz val="8"/>
            <rFont val="Tahoma"/>
            <family val="2"/>
          </rPr>
          <t xml:space="preserve"> suggests that the keyword listing should include 3 letter site acronym, core research area(s), some meaningful geographic place names, network acronym (LTER,ILTER), organizational affiliation, funding source and other relevant conceptual keywords. </t>
        </r>
        <r>
          <rPr>
            <b/>
            <sz val="8"/>
            <color indexed="10"/>
            <rFont val="Tahoma"/>
            <family val="2"/>
          </rPr>
          <t>This field can include one or more keywords but each keyword must be in a separate column to the right.</t>
        </r>
      </text>
    </comment>
    <comment ref="B39" authorId="0">
      <text>
        <r>
          <rPr>
            <b/>
            <sz val="8"/>
            <rFont val="Tahoma"/>
            <family val="2"/>
          </rPr>
          <t>Dataset KeywordThesaurus field:</t>
        </r>
        <r>
          <rPr>
            <sz val="8"/>
            <rFont val="Tahoma"/>
            <family val="0"/>
          </rPr>
          <t xml:space="preserve">
</t>
        </r>
        <r>
          <rPr>
            <b/>
            <sz val="8"/>
            <color indexed="10"/>
            <rFont val="Tahoma"/>
            <family val="2"/>
          </rPr>
          <t>OPTIONAL:</t>
        </r>
        <r>
          <rPr>
            <sz val="8"/>
            <rFont val="Tahoma"/>
            <family val="0"/>
          </rPr>
          <t xml:space="preserve"> This field provides the name of the official keyword thesaurus from which keyword was derived.  The keyword thesauri are usually discipline specific.</t>
        </r>
      </text>
    </comment>
    <comment ref="B40" authorId="3">
      <text>
        <r>
          <rPr>
            <b/>
            <sz val="8"/>
            <rFont val="Tahoma"/>
            <family val="0"/>
          </rPr>
          <t>Geographic Description:</t>
        </r>
        <r>
          <rPr>
            <sz val="8"/>
            <rFont val="Tahoma"/>
            <family val="0"/>
          </rPr>
          <t xml:space="preserve">
Short text descrition of the geographic coverage for Data Entity </t>
        </r>
        <r>
          <rPr>
            <b/>
            <sz val="8"/>
            <color indexed="10"/>
            <rFont val="Tahoma"/>
            <family val="2"/>
          </rPr>
          <t>(i.e. Data were collected only at the Taylor Slough sites).  If the dataset has more than 1 geographic description, please enter each description in the additional columns to the right.</t>
        </r>
      </text>
    </comment>
    <comment ref="B41" authorId="3">
      <text>
        <r>
          <rPr>
            <b/>
            <sz val="8"/>
            <rFont val="Tahoma"/>
            <family val="0"/>
          </rPr>
          <t>Dataset West Bounding Coordinate:</t>
        </r>
        <r>
          <rPr>
            <sz val="8"/>
            <rFont val="Tahoma"/>
            <family val="0"/>
          </rPr>
          <t xml:space="preserve">
If the data Entity's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ENTIRE LTER</t>
        </r>
        <r>
          <rPr>
            <sz val="8"/>
            <rFont val="Tahoma"/>
            <family val="2"/>
          </rPr>
          <t xml:space="preserve"> site be entered at this point and</t>
        </r>
        <r>
          <rPr>
            <b/>
            <sz val="8"/>
            <rFont val="Tahoma"/>
            <family val="2"/>
          </rPr>
          <t xml:space="preserve"> individual points </t>
        </r>
        <r>
          <rPr>
            <sz val="8"/>
            <rFont val="Tahoma"/>
            <family val="2"/>
          </rPr>
          <t>be entered in C125 and C126 of this template.</t>
        </r>
      </text>
    </comment>
    <comment ref="B42" authorId="3">
      <text>
        <r>
          <rPr>
            <b/>
            <sz val="8"/>
            <rFont val="Tahoma"/>
            <family val="0"/>
          </rPr>
          <t>Dataset East Bounding Coordinate:</t>
        </r>
        <r>
          <rPr>
            <sz val="8"/>
            <rFont val="Tahoma"/>
            <family val="0"/>
          </rPr>
          <t xml:space="preserve">
If the data Entity's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rFont val="Tahoma"/>
            <family val="2"/>
          </rPr>
          <t xml:space="preserve"> </t>
        </r>
        <r>
          <rPr>
            <b/>
            <sz val="8"/>
            <rFont val="Tahoma"/>
            <family val="2"/>
          </rPr>
          <t>LTER</t>
        </r>
        <r>
          <rPr>
            <sz val="8"/>
            <rFont val="Tahoma"/>
            <family val="2"/>
          </rPr>
          <t xml:space="preserve"> </t>
        </r>
        <r>
          <rPr>
            <b/>
            <sz val="8"/>
            <rFont val="Tahoma"/>
            <family val="2"/>
          </rPr>
          <t>EML Best Practices</t>
        </r>
        <r>
          <rPr>
            <sz val="8"/>
            <rFont val="Tahoma"/>
            <family val="2"/>
          </rPr>
          <t xml:space="preserve"> suggests that a bounding box for the </t>
        </r>
        <r>
          <rPr>
            <b/>
            <sz val="8"/>
            <rFont val="Tahoma"/>
            <family val="2"/>
          </rPr>
          <t>ENTIRE LTER</t>
        </r>
        <r>
          <rPr>
            <sz val="8"/>
            <rFont val="Tahoma"/>
            <family val="2"/>
          </rPr>
          <t xml:space="preserve"> site be entered at this point and individual points be entered in</t>
        </r>
        <r>
          <rPr>
            <b/>
            <sz val="8"/>
            <rFont val="Tahoma"/>
            <family val="2"/>
          </rPr>
          <t xml:space="preserve"> C125 and C126 </t>
        </r>
        <r>
          <rPr>
            <sz val="8"/>
            <rFont val="Tahoma"/>
            <family val="2"/>
          </rPr>
          <t>of this template.</t>
        </r>
      </text>
    </comment>
    <comment ref="B43" authorId="3">
      <text>
        <r>
          <rPr>
            <b/>
            <sz val="8"/>
            <rFont val="Tahoma"/>
            <family val="0"/>
          </rPr>
          <t>Dataset North Bounding Coordinate:</t>
        </r>
        <r>
          <rPr>
            <sz val="8"/>
            <rFont val="Tahoma"/>
            <family val="0"/>
          </rPr>
          <t xml:space="preserve">
If the data Entity's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suggests that a bounding box for the</t>
        </r>
        <r>
          <rPr>
            <b/>
            <sz val="8"/>
            <rFont val="Tahoma"/>
            <family val="2"/>
          </rPr>
          <t xml:space="preserve"> ENTIRE LTER </t>
        </r>
        <r>
          <rPr>
            <sz val="8"/>
            <rFont val="Tahoma"/>
            <family val="2"/>
          </rPr>
          <t>site be entered at this point and individual points be entered in</t>
        </r>
        <r>
          <rPr>
            <b/>
            <sz val="8"/>
            <rFont val="Tahoma"/>
            <family val="2"/>
          </rPr>
          <t xml:space="preserve"> C125 and C126 </t>
        </r>
        <r>
          <rPr>
            <sz val="8"/>
            <rFont val="Tahoma"/>
            <family val="2"/>
          </rPr>
          <t>of this template.</t>
        </r>
      </text>
    </comment>
    <comment ref="B44" authorId="3">
      <text>
        <r>
          <rPr>
            <b/>
            <sz val="8"/>
            <rFont val="Tahoma"/>
            <family val="0"/>
          </rPr>
          <t>Dataset South Bounding Coordinate:</t>
        </r>
        <r>
          <rPr>
            <sz val="8"/>
            <rFont val="Tahoma"/>
            <family val="0"/>
          </rPr>
          <t xml:space="preserve">
If the data Entity's geographic coverage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ENTIRE LTER</t>
        </r>
        <r>
          <rPr>
            <sz val="8"/>
            <rFont val="Tahoma"/>
            <family val="2"/>
          </rPr>
          <t xml:space="preserve"> site be entered at this point and individual points be entered in</t>
        </r>
        <r>
          <rPr>
            <b/>
            <sz val="8"/>
            <rFont val="Tahoma"/>
            <family val="2"/>
          </rPr>
          <t xml:space="preserve"> C125 and C126</t>
        </r>
        <r>
          <rPr>
            <sz val="8"/>
            <rFont val="Tahoma"/>
            <family val="2"/>
          </rPr>
          <t xml:space="preserve"> of this template.</t>
        </r>
      </text>
    </comment>
    <comment ref="B45" authorId="3">
      <text>
        <r>
          <rPr>
            <b/>
            <sz val="8"/>
            <rFont val="Tahoma"/>
            <family val="0"/>
          </rPr>
          <t>Dataset Beginning Temporal Coverage Date:</t>
        </r>
        <r>
          <rPr>
            <sz val="8"/>
            <rFont val="Tahoma"/>
            <family val="0"/>
          </rPr>
          <t xml:space="preserve">
Dataset begin date in YYYY-MM-DD format </t>
        </r>
        <r>
          <rPr>
            <b/>
            <sz val="8"/>
            <color indexed="10"/>
            <rFont val="Tahoma"/>
            <family val="2"/>
          </rPr>
          <t>(i.e. 2003-01-08).</t>
        </r>
      </text>
    </comment>
    <comment ref="B46" authorId="3">
      <text>
        <r>
          <rPr>
            <b/>
            <sz val="8"/>
            <rFont val="Tahoma"/>
            <family val="0"/>
          </rPr>
          <t>Dataset Ending Temporal Coverage Date:</t>
        </r>
        <r>
          <rPr>
            <sz val="8"/>
            <rFont val="Tahoma"/>
            <family val="0"/>
          </rPr>
          <t xml:space="preserve">
Dataset end date in YYYY-MM-DD format</t>
        </r>
        <r>
          <rPr>
            <b/>
            <sz val="8"/>
            <color indexed="10"/>
            <rFont val="Tahoma"/>
            <family val="2"/>
          </rPr>
          <t xml:space="preserve"> (i.e. 2000-01-08).</t>
        </r>
      </text>
    </comment>
    <comment ref="B47" authorId="3">
      <text>
        <r>
          <rPr>
            <b/>
            <sz val="8"/>
            <rFont val="Tahoma"/>
            <family val="0"/>
          </rPr>
          <t>Dataset Taxon Rank Name:</t>
        </r>
        <r>
          <rPr>
            <sz val="8"/>
            <rFont val="Tahoma"/>
            <family val="0"/>
          </rPr>
          <t xml:space="preserve">
The name of the taxonomic rank for which the Taxon rank value is provided. </t>
        </r>
        <r>
          <rPr>
            <b/>
            <sz val="8"/>
            <color indexed="10"/>
            <rFont val="Tahoma"/>
            <family val="2"/>
          </rPr>
          <t xml:space="preserve"> If dataset has more than 1 taxon, please enter names of taxonomic rank in the columns to the right.</t>
        </r>
      </text>
    </comment>
    <comment ref="B48" authorId="3">
      <text>
        <r>
          <rPr>
            <b/>
            <sz val="8"/>
            <rFont val="Tahoma"/>
            <family val="0"/>
          </rPr>
          <t>Dataset Taxon Rank Value:</t>
        </r>
        <r>
          <rPr>
            <sz val="8"/>
            <rFont val="Tahoma"/>
            <family val="0"/>
          </rPr>
          <t xml:space="preserve">
The name representing the taxonomic rank of the taxon being described.  The values included may be referenced from an authoritative source such as the Integrated Taxonomic Information System (IT IS) in the United States.</t>
        </r>
        <r>
          <rPr>
            <b/>
            <sz val="8"/>
            <color indexed="10"/>
            <rFont val="Tahoma"/>
            <family val="2"/>
          </rPr>
          <t xml:space="preserve"> If dataset has more than 1 taxon, please enter names of taxa rank value in the columns to the right.</t>
        </r>
      </text>
    </comment>
    <comment ref="B49" authorId="3">
      <text>
        <r>
          <rPr>
            <b/>
            <sz val="8"/>
            <rFont val="Tahoma"/>
            <family val="0"/>
          </rPr>
          <t>Dataset Common Taxon Names:</t>
        </r>
        <r>
          <rPr>
            <sz val="8"/>
            <rFont val="Tahoma"/>
            <family val="0"/>
          </rPr>
          <t xml:space="preserve">
Specification of applicable common names.  These common names may be general descriptions of a group of organisms if appropriate.</t>
        </r>
        <r>
          <rPr>
            <b/>
            <sz val="8"/>
            <color indexed="10"/>
            <rFont val="Tahoma"/>
            <family val="2"/>
          </rPr>
          <t xml:space="preserve"> If dataset has more than 1 taxon, please enter common names of taxa in the columns to the right.</t>
        </r>
      </text>
    </comment>
    <comment ref="B51" authorId="3">
      <text>
        <r>
          <rPr>
            <b/>
            <sz val="8"/>
            <rFont val="Tahoma"/>
            <family val="0"/>
          </rPr>
          <t>Dataset Intellectual Rights:</t>
        </r>
        <r>
          <rPr>
            <sz val="8"/>
            <rFont val="Tahoma"/>
            <family val="0"/>
          </rPr>
          <t xml:space="preserve">
Intellectual Property Rights (IPR), Copyright, and various Property Rights. In the case of a dataset, rights might include requirements for use, requirements for attribution or other requirements the owner would like to impose. </t>
        </r>
        <r>
          <rPr>
            <b/>
            <sz val="8"/>
            <rFont val="Tahoma"/>
            <family val="2"/>
          </rPr>
          <t xml:space="preserve"> LTER EML Best Practices</t>
        </r>
        <r>
          <rPr>
            <sz val="8"/>
            <rFont val="Tahoma"/>
            <family val="0"/>
          </rPr>
          <t xml:space="preserve"> suggest that this field should contain the site's data access policy, plus a description of any deviation from the general access policy specific for this particular dataset (e.g. restricted-access dataset).  The timeframe for release should be included as well. </t>
        </r>
        <r>
          <rPr>
            <b/>
            <sz val="8"/>
            <color indexed="10"/>
            <rFont val="Tahoma"/>
            <family val="2"/>
          </rPr>
          <t>This field can be one or more paragraphs but each paragraph must be in a separate column to the right.</t>
        </r>
      </text>
    </comment>
    <comment ref="B52" authorId="2">
      <text>
        <r>
          <rPr>
            <b/>
            <sz val="8"/>
            <rFont val="Tahoma"/>
            <family val="2"/>
          </rPr>
          <t>Dataset Download URL field:</t>
        </r>
        <r>
          <rPr>
            <sz val="8"/>
            <rFont val="Tahoma"/>
            <family val="0"/>
          </rPr>
          <t xml:space="preserve">
A URL (Uniform Resource Locator) from which this resource can be downloaded. This includes any information needed to access this site, such as connection information.
</t>
        </r>
      </text>
    </comment>
    <comment ref="B53" authorId="3">
      <text>
        <r>
          <rPr>
            <b/>
            <sz val="8"/>
            <rFont val="Tahoma"/>
            <family val="0"/>
          </rPr>
          <t xml:space="preserve">Dataset Offline Medium Name field: 
</t>
        </r>
        <r>
          <rPr>
            <sz val="8"/>
            <rFont val="Tahoma"/>
            <family val="2"/>
          </rPr>
          <t>The medium on which this dataset is distributed, such as 3.5" floppy disk, CDs, or hardcopy.</t>
        </r>
        <r>
          <rPr>
            <sz val="8"/>
            <rFont val="Tahoma"/>
            <family val="0"/>
          </rPr>
          <t xml:space="preserve">
</t>
        </r>
      </text>
    </comment>
    <comment ref="B54" authorId="3">
      <text>
        <r>
          <rPr>
            <b/>
            <sz val="8"/>
            <rFont val="Tahoma"/>
            <family val="0"/>
          </rPr>
          <t xml:space="preserve">Dataset Offline Medium Density field: 
</t>
        </r>
        <r>
          <rPr>
            <sz val="8"/>
            <rFont val="Tahoma"/>
            <family val="2"/>
          </rPr>
          <t>The density of the digital medium if this is relevant.  Used mainly for floppy disks or tape.</t>
        </r>
        <r>
          <rPr>
            <sz val="8"/>
            <rFont val="Tahoma"/>
            <family val="0"/>
          </rPr>
          <t xml:space="preserve">
</t>
        </r>
      </text>
    </comment>
    <comment ref="B55" authorId="3">
      <text>
        <r>
          <rPr>
            <b/>
            <sz val="8"/>
            <rFont val="Tahoma"/>
            <family val="0"/>
          </rPr>
          <t xml:space="preserve">Dataset Offline Medium Density Units field: 
</t>
        </r>
        <r>
          <rPr>
            <sz val="8"/>
            <rFont val="Tahoma"/>
            <family val="2"/>
          </rPr>
          <t>If a density is given numerically, the units should be given here.</t>
        </r>
        <r>
          <rPr>
            <sz val="8"/>
            <rFont val="Tahoma"/>
            <family val="0"/>
          </rPr>
          <t xml:space="preserve">
</t>
        </r>
      </text>
    </comment>
    <comment ref="B56" authorId="3">
      <text>
        <r>
          <rPr>
            <b/>
            <sz val="8"/>
            <rFont val="Tahoma"/>
            <family val="0"/>
          </rPr>
          <t xml:space="preserve">Dataset Offline Medium Volume field: 
</t>
        </r>
        <r>
          <rPr>
            <sz val="8"/>
            <rFont val="Tahoma"/>
            <family val="2"/>
          </rPr>
          <t>The total volume of the storage medium on which this dataset is shipped.</t>
        </r>
        <r>
          <rPr>
            <sz val="8"/>
            <rFont val="Tahoma"/>
            <family val="0"/>
          </rPr>
          <t xml:space="preserve">
</t>
        </r>
      </text>
    </comment>
    <comment ref="B57" authorId="3">
      <text>
        <r>
          <rPr>
            <b/>
            <sz val="8"/>
            <rFont val="Tahoma"/>
            <family val="0"/>
          </rPr>
          <t xml:space="preserve">Dataset Offline Medium Format field: 
</t>
        </r>
        <r>
          <rPr>
            <sz val="8"/>
            <rFont val="Tahoma"/>
            <family val="2"/>
          </rPr>
          <t>The file system format of the medium on which the dataset is shipped.</t>
        </r>
        <r>
          <rPr>
            <sz val="8"/>
            <rFont val="Tahoma"/>
            <family val="0"/>
          </rPr>
          <t xml:space="preserve">
</t>
        </r>
      </text>
    </comment>
    <comment ref="B59" authorId="0">
      <text>
        <r>
          <rPr>
            <b/>
            <sz val="8"/>
            <rFont val="Tahoma"/>
            <family val="2"/>
          </rPr>
          <t>Dataset Associated Party (s) First Name field:</t>
        </r>
        <r>
          <rPr>
            <sz val="8"/>
            <rFont val="Tahoma"/>
            <family val="0"/>
          </rPr>
          <t xml:space="preserve">
First Name of individual(s) who was involved with the dataset in some way (e.g. field technicians, student assistants, etc.).  </t>
        </r>
        <r>
          <rPr>
            <b/>
            <sz val="8"/>
            <color indexed="10"/>
            <rFont val="Tahoma"/>
            <family val="2"/>
          </rPr>
          <t>If the dataset has more than 1 associated party, please enter the first name for each individual in the additional columns to the right.</t>
        </r>
      </text>
    </comment>
    <comment ref="B60" authorId="0">
      <text>
        <r>
          <rPr>
            <b/>
            <sz val="8"/>
            <rFont val="Tahoma"/>
            <family val="2"/>
          </rPr>
          <t>Dataset Associated Party (s) Last Name field:</t>
        </r>
        <r>
          <rPr>
            <sz val="8"/>
            <rFont val="Tahoma"/>
            <family val="0"/>
          </rPr>
          <t xml:space="preserve">
Last Name of individual(s) who was involved with the dataset in some way (e.g. field technicians, student assistants, etc.).  </t>
        </r>
        <r>
          <rPr>
            <b/>
            <sz val="8"/>
            <color indexed="10"/>
            <rFont val="Tahoma"/>
            <family val="2"/>
          </rPr>
          <t>If the dataset has more than 1 associated party, please enter the last name for each individual in the additional columns to the right.</t>
        </r>
      </text>
    </comment>
    <comment ref="B61" authorId="0">
      <text>
        <r>
          <rPr>
            <b/>
            <sz val="8"/>
            <rFont val="Tahoma"/>
            <family val="2"/>
          </rPr>
          <t>Dataset Associated Party Organization Name field:</t>
        </r>
        <r>
          <rPr>
            <sz val="8"/>
            <rFont val="Tahoma"/>
            <family val="0"/>
          </rPr>
          <t xml:space="preserve">
Name of Organization to which the Associated Party being described is affiliated (e.g. FCE LTER).</t>
        </r>
        <r>
          <rPr>
            <b/>
            <sz val="8"/>
            <color indexed="10"/>
            <rFont val="Tahoma"/>
            <family val="2"/>
          </rPr>
          <t xml:space="preserve"> If the dataset has more than 1 associated party, please enter the organization name for each individual in the additional columns to the right.</t>
        </r>
      </text>
    </comment>
    <comment ref="B62" authorId="0">
      <text>
        <r>
          <rPr>
            <b/>
            <sz val="8"/>
            <rFont val="Tahoma"/>
            <family val="2"/>
          </rPr>
          <t>Dataset Associated Party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dataset has more than 1 associated Party, please enter the street addresses for each party in the additional columns to the right. </t>
        </r>
        <r>
          <rPr>
            <sz val="8"/>
            <rFont val="Tahoma"/>
            <family val="2"/>
          </rPr>
          <t xml:space="preserve">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3" authorId="0">
      <text>
        <r>
          <rPr>
            <b/>
            <sz val="8"/>
            <rFont val="Tahoma"/>
            <family val="2"/>
          </rPr>
          <t>Dataset Associated Party Mail City field:</t>
        </r>
        <r>
          <rPr>
            <sz val="8"/>
            <rFont val="Tahoma"/>
            <family val="0"/>
          </rPr>
          <t xml:space="preserve">
Mail City of the dataset associated party </t>
        </r>
        <r>
          <rPr>
            <b/>
            <sz val="8"/>
            <color indexed="10"/>
            <rFont val="Tahoma"/>
            <family val="2"/>
          </rPr>
          <t>(i.e. Miami)</t>
        </r>
        <r>
          <rPr>
            <sz val="8"/>
            <rFont val="Tahoma"/>
            <family val="0"/>
          </rPr>
          <t xml:space="preserve">.  </t>
        </r>
        <r>
          <rPr>
            <b/>
            <sz val="8"/>
            <color indexed="10"/>
            <rFont val="Tahoma"/>
            <family val="2"/>
          </rPr>
          <t xml:space="preserve">If the dataset has more than 1 associated party, please enter the city for each party in the additional columns to the right.  </t>
        </r>
        <r>
          <rPr>
            <b/>
            <sz val="8"/>
            <rFont val="Tahoma"/>
            <family val="2"/>
          </rPr>
          <t xml:space="preserve"> 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4" authorId="0">
      <text>
        <r>
          <rPr>
            <b/>
            <sz val="8"/>
            <rFont val="Tahoma"/>
            <family val="2"/>
          </rPr>
          <t>Dataset Associated Party Mail State field:</t>
        </r>
        <r>
          <rPr>
            <sz val="8"/>
            <rFont val="Tahoma"/>
            <family val="0"/>
          </rPr>
          <t xml:space="preserve">
Mail state of the dataset associated party </t>
        </r>
        <r>
          <rPr>
            <b/>
            <sz val="8"/>
            <color indexed="10"/>
            <rFont val="Tahoma"/>
            <family val="2"/>
          </rPr>
          <t>(i.e. FL)</t>
        </r>
        <r>
          <rPr>
            <sz val="8"/>
            <rFont val="Tahoma"/>
            <family val="0"/>
          </rPr>
          <t xml:space="preserve">. </t>
        </r>
        <r>
          <rPr>
            <b/>
            <sz val="8"/>
            <color indexed="10"/>
            <rFont val="Tahoma"/>
            <family val="2"/>
          </rPr>
          <t xml:space="preserve"> If the dataset has more than 1 associated party, please enter the states for each party in the additional columns to the right. </t>
        </r>
        <r>
          <rPr>
            <b/>
            <sz val="8"/>
            <rFont val="Tahoma"/>
            <family val="2"/>
          </rPr>
          <t xml:space="preserve"> 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5" authorId="0">
      <text>
        <r>
          <rPr>
            <b/>
            <sz val="8"/>
            <rFont val="Tahoma"/>
            <family val="2"/>
          </rPr>
          <t>Dataset Associated Party Mail Zip Code field:</t>
        </r>
        <r>
          <rPr>
            <sz val="8"/>
            <rFont val="Tahoma"/>
            <family val="0"/>
          </rPr>
          <t xml:space="preserve">
Mail zip code of the dataset associated party </t>
        </r>
        <r>
          <rPr>
            <b/>
            <sz val="8"/>
            <color indexed="10"/>
            <rFont val="Tahoma"/>
            <family val="2"/>
          </rPr>
          <t>(i.e. 33199)</t>
        </r>
        <r>
          <rPr>
            <sz val="8"/>
            <rFont val="Tahoma"/>
            <family val="0"/>
          </rPr>
          <t xml:space="preserve">.  </t>
        </r>
        <r>
          <rPr>
            <b/>
            <sz val="8"/>
            <color indexed="10"/>
            <rFont val="Tahoma"/>
            <family val="2"/>
          </rPr>
          <t>If the dataset has more than 1 associated party, please enter the zip codes for each party in the additional columns to the right.</t>
        </r>
        <r>
          <rPr>
            <sz val="8"/>
            <rFont val="Tahoma"/>
            <family val="2"/>
          </rPr>
          <t xml:space="preserve">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6" authorId="0">
      <text>
        <r>
          <rPr>
            <b/>
            <sz val="8"/>
            <rFont val="Tahoma"/>
            <family val="2"/>
          </rPr>
          <t>Dataset Associated Party Mail Country field:</t>
        </r>
        <r>
          <rPr>
            <sz val="8"/>
            <rFont val="Tahoma"/>
            <family val="0"/>
          </rPr>
          <t xml:space="preserve">
Mail country of the dataset associated party </t>
        </r>
        <r>
          <rPr>
            <b/>
            <sz val="8"/>
            <color indexed="10"/>
            <rFont val="Tahoma"/>
            <family val="2"/>
          </rPr>
          <t>(i.e. USA)</t>
        </r>
        <r>
          <rPr>
            <sz val="8"/>
            <rFont val="Tahoma"/>
            <family val="0"/>
          </rPr>
          <t xml:space="preserve">. </t>
        </r>
        <r>
          <rPr>
            <b/>
            <sz val="8"/>
            <color indexed="10"/>
            <rFont val="Tahoma"/>
            <family val="2"/>
          </rPr>
          <t xml:space="preserve"> If the dataset has more than 1 associated party, please enter the country for each party in the additional columns to the right.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7" authorId="0">
      <text>
        <r>
          <rPr>
            <b/>
            <sz val="8"/>
            <rFont val="Tahoma"/>
            <family val="2"/>
          </rPr>
          <t>Dataset Associated Party Voice Telephone field:</t>
        </r>
        <r>
          <rPr>
            <sz val="8"/>
            <rFont val="Tahoma"/>
            <family val="0"/>
          </rPr>
          <t xml:space="preserve">
Telephone number(s) of dataset associated party, including area code.</t>
        </r>
        <r>
          <rPr>
            <b/>
            <sz val="8"/>
            <color indexed="10"/>
            <rFont val="Tahoma"/>
            <family val="2"/>
          </rPr>
          <t xml:space="preserve"> If the dataset has more than 1 associated party, please enter the phone numbers for each party in the additional columns to the right. </t>
        </r>
        <r>
          <rPr>
            <b/>
            <sz val="8"/>
            <rFont val="Tahoma"/>
            <family val="2"/>
          </rPr>
          <t xml:space="preserve">LTER EML Best Practices </t>
        </r>
        <r>
          <rPr>
            <sz val="8"/>
            <rFont val="Tahoma"/>
            <family val="2"/>
          </rPr>
          <t>suggests that the Associated Party addresses, telephone, email, and URL information is optional and if such information is included, that it be updated periodically.</t>
        </r>
      </text>
    </comment>
    <comment ref="B68" authorId="2">
      <text>
        <r>
          <rPr>
            <b/>
            <sz val="8"/>
            <rFont val="Tahoma"/>
            <family val="2"/>
          </rPr>
          <t>Dataset Associated Party Facsimile Telephone field:</t>
        </r>
        <r>
          <rPr>
            <sz val="8"/>
            <rFont val="Tahoma"/>
            <family val="0"/>
          </rPr>
          <t xml:space="preserve">
Facsimile (FAX) number(s) of dataset associated party, including area code.</t>
        </r>
        <r>
          <rPr>
            <b/>
            <sz val="8"/>
            <color indexed="10"/>
            <rFont val="Tahoma"/>
            <family val="2"/>
          </rPr>
          <t xml:space="preserve"> If the dataset has more than 1 associated party, please enter the fax numbers for each party in the additional columns to the right.</t>
        </r>
        <r>
          <rPr>
            <b/>
            <sz val="8"/>
            <rFont val="Tahoma"/>
            <family val="2"/>
          </rPr>
          <t xml:space="preserve"> LTER EML Best Practices </t>
        </r>
        <r>
          <rPr>
            <sz val="8"/>
            <rFont val="Tahoma"/>
            <family val="2"/>
          </rPr>
          <t>suggests that the Associated Party addresses, telephone, email, and URL information is optional and if such information is included, that it be updated periodically.</t>
        </r>
        <r>
          <rPr>
            <sz val="8"/>
            <rFont val="Tahoma"/>
            <family val="0"/>
          </rPr>
          <t xml:space="preserve">
 </t>
        </r>
      </text>
    </comment>
    <comment ref="B69" authorId="2">
      <text>
        <r>
          <rPr>
            <b/>
            <sz val="8"/>
            <rFont val="Tahoma"/>
            <family val="2"/>
          </rPr>
          <t>Dataset Associated Party Electronic Mail Address field:</t>
        </r>
        <r>
          <rPr>
            <sz val="8"/>
            <rFont val="Tahoma"/>
            <family val="0"/>
          </rPr>
          <t xml:space="preserve">
Email Address of dataset associated party.</t>
        </r>
        <r>
          <rPr>
            <b/>
            <sz val="8"/>
            <color indexed="10"/>
            <rFont val="Tahoma"/>
            <family val="2"/>
          </rPr>
          <t xml:space="preserve"> If the dataset has more than 1 associated party, please enter the email addresses for each party in the additional columns to the right. </t>
        </r>
        <r>
          <rPr>
            <sz val="8"/>
            <rFont val="Tahoma"/>
            <family val="2"/>
          </rPr>
          <t xml:space="preserve">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r>
          <rPr>
            <sz val="8"/>
            <rFont val="Tahoma"/>
            <family val="0"/>
          </rPr>
          <t xml:space="preserve">
</t>
        </r>
      </text>
    </comment>
    <comment ref="B70" authorId="2">
      <text>
        <r>
          <rPr>
            <b/>
            <sz val="8"/>
            <rFont val="Tahoma"/>
            <family val="2"/>
          </rPr>
          <t>Dataset Associated Party Role field:</t>
        </r>
        <r>
          <rPr>
            <sz val="8"/>
            <rFont val="Tahoma"/>
            <family val="0"/>
          </rPr>
          <t xml:space="preserve">
Role of dataset associated party. Information about how the associated party is related to the dataset (e.g. Technician). </t>
        </r>
        <r>
          <rPr>
            <b/>
            <sz val="8"/>
            <color indexed="10"/>
            <rFont val="Tahoma"/>
            <family val="2"/>
          </rPr>
          <t xml:space="preserve">If the dataset has more than 1 associated party, please enter the role for each party in the additional columns to the right. </t>
        </r>
        <r>
          <rPr>
            <sz val="8"/>
            <rFont val="Tahoma"/>
            <family val="0"/>
          </rPr>
          <t xml:space="preserve">
</t>
        </r>
      </text>
    </comment>
    <comment ref="B71" authorId="2">
      <text>
        <r>
          <rPr>
            <b/>
            <sz val="8"/>
            <rFont val="Tahoma"/>
            <family val="2"/>
          </rPr>
          <t>Dataset Associated Party URL field:</t>
        </r>
        <r>
          <rPr>
            <sz val="8"/>
            <rFont val="Tahoma"/>
            <family val="0"/>
          </rPr>
          <t xml:space="preserve">
URL of dataset associated party. </t>
        </r>
        <r>
          <rPr>
            <b/>
            <sz val="8"/>
            <color indexed="10"/>
            <rFont val="Tahoma"/>
            <family val="2"/>
          </rPr>
          <t xml:space="preserve">If the dataset has more than 1 associated party, please enter the URL for each party in the additional columns to the right. </t>
        </r>
        <r>
          <rPr>
            <b/>
            <sz val="8"/>
            <rFont val="Tahoma"/>
            <family val="2"/>
          </rPr>
          <t xml:space="preserve"> LTER EML Best Practices</t>
        </r>
        <r>
          <rPr>
            <sz val="8"/>
            <rFont val="Tahoma"/>
            <family val="2"/>
          </rPr>
          <t xml:space="preserve"> suggests that the Associated Party addresses, telephone, email, and URL information is optional and if such information is included, that it be updated periodically.</t>
        </r>
        <r>
          <rPr>
            <sz val="8"/>
            <rFont val="Tahoma"/>
            <family val="0"/>
          </rPr>
          <t xml:space="preserve">
</t>
        </r>
      </text>
    </comment>
    <comment ref="B73" authorId="0">
      <text>
        <r>
          <rPr>
            <b/>
            <sz val="8"/>
            <rFont val="Tahoma"/>
            <family val="2"/>
          </rPr>
          <t>Dataset Contact (s) First Name field:</t>
        </r>
        <r>
          <rPr>
            <sz val="8"/>
            <rFont val="Tahoma"/>
            <family val="0"/>
          </rPr>
          <t xml:space="preserve">
First name of individual(s) that is the contact person for the dataset.  </t>
        </r>
        <r>
          <rPr>
            <b/>
            <sz val="8"/>
            <color indexed="10"/>
            <rFont val="Tahoma"/>
            <family val="2"/>
          </rPr>
          <t>If the dataset has more than 1 contact, please enter the first name for each contact in the additional columns to the right.</t>
        </r>
      </text>
    </comment>
    <comment ref="B74" authorId="0">
      <text>
        <r>
          <rPr>
            <b/>
            <sz val="8"/>
            <rFont val="Tahoma"/>
            <family val="2"/>
          </rPr>
          <t>Dataset Contact (s) Last Name field:</t>
        </r>
        <r>
          <rPr>
            <sz val="8"/>
            <rFont val="Tahoma"/>
            <family val="0"/>
          </rPr>
          <t xml:space="preserve">
Last Name of individual(s) that is the contact person for the dataset. </t>
        </r>
        <r>
          <rPr>
            <b/>
            <sz val="8"/>
            <color indexed="10"/>
            <rFont val="Tahoma"/>
            <family val="2"/>
          </rPr>
          <t>If the dataset has more than 1 contact, please enter the last name for each contact in the additional columns to the right.</t>
        </r>
      </text>
    </comment>
    <comment ref="B75" authorId="0">
      <text>
        <r>
          <rPr>
            <b/>
            <sz val="8"/>
            <rFont val="Tahoma"/>
            <family val="2"/>
          </rPr>
          <t>Dataset Contact Organization (s) Name field:</t>
        </r>
        <r>
          <rPr>
            <sz val="8"/>
            <rFont val="Tahoma"/>
            <family val="0"/>
          </rPr>
          <t xml:space="preserve">
Name of Organization(s) that developed the dataset.  </t>
        </r>
        <r>
          <rPr>
            <b/>
            <sz val="8"/>
            <color indexed="10"/>
            <rFont val="Tahoma"/>
            <family val="2"/>
          </rPr>
          <t>If the dataset has more than 1 organization, please enter the organization names in the additional columns to the right.</t>
        </r>
      </text>
    </comment>
    <comment ref="B76" authorId="0">
      <text>
        <r>
          <rPr>
            <b/>
            <sz val="8"/>
            <rFont val="Tahoma"/>
            <family val="2"/>
          </rPr>
          <t xml:space="preserve">Dataset Contact Position Name (s) field: </t>
        </r>
        <r>
          <rPr>
            <sz val="8"/>
            <rFont val="Tahoma"/>
            <family val="2"/>
          </rPr>
          <t xml:space="preserve"> If the associated person that holds the 'contact' role changes frequently, then Contact Position Name would be used for consistency </t>
        </r>
        <r>
          <rPr>
            <b/>
            <sz val="8"/>
            <color indexed="10"/>
            <rFont val="Tahoma"/>
            <family val="2"/>
          </rPr>
          <t>(i.e. FCE LTER Information Manager).  If the dataset has more than 1 position, please enter the position names  in the additional columns to the right.</t>
        </r>
      </text>
    </comment>
    <comment ref="B77" authorId="0">
      <text>
        <r>
          <rPr>
            <b/>
            <sz val="8"/>
            <rFont val="Tahoma"/>
            <family val="2"/>
          </rPr>
          <t>Dataset Contact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dataset has more than 1 contact, please enter the street addresses for each contact in the additional columns to the right.</t>
        </r>
      </text>
    </comment>
    <comment ref="B78" authorId="0">
      <text>
        <r>
          <rPr>
            <b/>
            <sz val="8"/>
            <rFont val="Tahoma"/>
            <family val="2"/>
          </rPr>
          <t>Dataset Contact Mail City field:</t>
        </r>
        <r>
          <rPr>
            <sz val="8"/>
            <rFont val="Tahoma"/>
            <family val="0"/>
          </rPr>
          <t xml:space="preserve">
Mail City of the dataset Contact </t>
        </r>
        <r>
          <rPr>
            <b/>
            <sz val="8"/>
            <color indexed="10"/>
            <rFont val="Tahoma"/>
            <family val="2"/>
          </rPr>
          <t>(i.e. Miami)</t>
        </r>
        <r>
          <rPr>
            <sz val="8"/>
            <rFont val="Tahoma"/>
            <family val="0"/>
          </rPr>
          <t xml:space="preserve">.  </t>
        </r>
        <r>
          <rPr>
            <b/>
            <sz val="8"/>
            <color indexed="10"/>
            <rFont val="Tahoma"/>
            <family val="2"/>
          </rPr>
          <t>If the dataset has more than 1 contact, please enter the city for each contact  in the additional columns to the right.</t>
        </r>
      </text>
    </comment>
    <comment ref="B79" authorId="0">
      <text>
        <r>
          <rPr>
            <b/>
            <sz val="8"/>
            <rFont val="Tahoma"/>
            <family val="2"/>
          </rPr>
          <t>Dataset Contact Mail State field:</t>
        </r>
        <r>
          <rPr>
            <sz val="8"/>
            <rFont val="Tahoma"/>
            <family val="0"/>
          </rPr>
          <t xml:space="preserve">
Mail state of the dataset Contact </t>
        </r>
        <r>
          <rPr>
            <b/>
            <sz val="8"/>
            <color indexed="10"/>
            <rFont val="Tahoma"/>
            <family val="2"/>
          </rPr>
          <t>(i.e. FL)</t>
        </r>
        <r>
          <rPr>
            <sz val="8"/>
            <rFont val="Tahoma"/>
            <family val="0"/>
          </rPr>
          <t xml:space="preserve">. </t>
        </r>
        <r>
          <rPr>
            <b/>
            <sz val="8"/>
            <color indexed="10"/>
            <rFont val="Tahoma"/>
            <family val="2"/>
          </rPr>
          <t xml:space="preserve"> If the dataset has more than 1 contact, please enter the states for each contact in the additional columns to the right.</t>
        </r>
      </text>
    </comment>
    <comment ref="B80" authorId="0">
      <text>
        <r>
          <rPr>
            <b/>
            <sz val="8"/>
            <rFont val="Tahoma"/>
            <family val="2"/>
          </rPr>
          <t>Dataset Contact Mail Zip Code field:</t>
        </r>
        <r>
          <rPr>
            <sz val="8"/>
            <rFont val="Tahoma"/>
            <family val="0"/>
          </rPr>
          <t xml:space="preserve">
Mail zip code of the dataset Contact </t>
        </r>
        <r>
          <rPr>
            <b/>
            <sz val="8"/>
            <color indexed="10"/>
            <rFont val="Tahoma"/>
            <family val="2"/>
          </rPr>
          <t>(i.e. 33199)</t>
        </r>
        <r>
          <rPr>
            <sz val="8"/>
            <rFont val="Tahoma"/>
            <family val="0"/>
          </rPr>
          <t xml:space="preserve">.  </t>
        </r>
        <r>
          <rPr>
            <b/>
            <sz val="8"/>
            <color indexed="10"/>
            <rFont val="Tahoma"/>
            <family val="2"/>
          </rPr>
          <t>If the dataset has more than 1 contact, please enter the zip codes for each contact in the additional columns to the right.</t>
        </r>
      </text>
    </comment>
    <comment ref="B81" authorId="0">
      <text>
        <r>
          <rPr>
            <b/>
            <sz val="8"/>
            <rFont val="Tahoma"/>
            <family val="2"/>
          </rPr>
          <t>Dataset Contact Mail Country field:</t>
        </r>
        <r>
          <rPr>
            <sz val="8"/>
            <rFont val="Tahoma"/>
            <family val="0"/>
          </rPr>
          <t xml:space="preserve">
Mail country of the dataset Contact </t>
        </r>
        <r>
          <rPr>
            <b/>
            <sz val="8"/>
            <color indexed="10"/>
            <rFont val="Tahoma"/>
            <family val="2"/>
          </rPr>
          <t>(i.e. USA)</t>
        </r>
        <r>
          <rPr>
            <sz val="8"/>
            <rFont val="Tahoma"/>
            <family val="0"/>
          </rPr>
          <t xml:space="preserve">. </t>
        </r>
        <r>
          <rPr>
            <b/>
            <sz val="8"/>
            <color indexed="10"/>
            <rFont val="Tahoma"/>
            <family val="2"/>
          </rPr>
          <t xml:space="preserve"> If the dataset has more than 1 contact, please enter the country for each contact in the additional columns to the right.</t>
        </r>
      </text>
    </comment>
    <comment ref="B82" authorId="0">
      <text>
        <r>
          <rPr>
            <b/>
            <sz val="8"/>
            <rFont val="Tahoma"/>
            <family val="2"/>
          </rPr>
          <t>Dataset Contact Voice Telephone field:</t>
        </r>
        <r>
          <rPr>
            <sz val="8"/>
            <rFont val="Tahoma"/>
            <family val="0"/>
          </rPr>
          <t xml:space="preserve">
Telephone number(s) of dataset Contact, including area code.</t>
        </r>
        <r>
          <rPr>
            <b/>
            <sz val="8"/>
            <color indexed="10"/>
            <rFont val="Tahoma"/>
            <family val="2"/>
          </rPr>
          <t xml:space="preserve"> If the dataset has more than 1 contact, please enter the phone numbers for each contact in the additional columns to the right.</t>
        </r>
      </text>
    </comment>
    <comment ref="B83" authorId="2">
      <text>
        <r>
          <rPr>
            <b/>
            <sz val="8"/>
            <rFont val="Tahoma"/>
            <family val="2"/>
          </rPr>
          <t>Dataset Creator Facsimile Telephone field:</t>
        </r>
        <r>
          <rPr>
            <sz val="8"/>
            <rFont val="Tahoma"/>
            <family val="0"/>
          </rPr>
          <t xml:space="preserve">
Facsimile (FAX) number(s) of dataset Contact, including area code.</t>
        </r>
        <r>
          <rPr>
            <b/>
            <sz val="8"/>
            <color indexed="10"/>
            <rFont val="Tahoma"/>
            <family val="2"/>
          </rPr>
          <t xml:space="preserve"> If the dataset has more than 1 contact, please enter the fax numbers for each contact in the additional columns to the right.</t>
        </r>
        <r>
          <rPr>
            <sz val="8"/>
            <rFont val="Tahoma"/>
            <family val="0"/>
          </rPr>
          <t xml:space="preserve">
 </t>
        </r>
      </text>
    </comment>
    <comment ref="B84" authorId="2">
      <text>
        <r>
          <rPr>
            <b/>
            <sz val="8"/>
            <rFont val="Tahoma"/>
            <family val="2"/>
          </rPr>
          <t>Dataset Contact Electronic Mail Address field:</t>
        </r>
        <r>
          <rPr>
            <sz val="8"/>
            <rFont val="Tahoma"/>
            <family val="0"/>
          </rPr>
          <t xml:space="preserve">
Email Address of dataset Contact.</t>
        </r>
        <r>
          <rPr>
            <b/>
            <sz val="8"/>
            <color indexed="10"/>
            <rFont val="Tahoma"/>
            <family val="2"/>
          </rPr>
          <t xml:space="preserve"> If the dataset has more than 1 contact, please enter the email addresses for each contact in the additional columns to the right.</t>
        </r>
        <r>
          <rPr>
            <sz val="8"/>
            <rFont val="Tahoma"/>
            <family val="0"/>
          </rPr>
          <t xml:space="preserve">
</t>
        </r>
      </text>
    </comment>
    <comment ref="B85" authorId="2">
      <text>
        <r>
          <rPr>
            <b/>
            <sz val="8"/>
            <rFont val="Tahoma"/>
            <family val="2"/>
          </rPr>
          <t>Dataset Contact URL field:</t>
        </r>
        <r>
          <rPr>
            <sz val="8"/>
            <rFont val="Tahoma"/>
            <family val="0"/>
          </rPr>
          <t xml:space="preserve">
URL of dataset contact. </t>
        </r>
        <r>
          <rPr>
            <b/>
            <sz val="8"/>
            <color indexed="10"/>
            <rFont val="Tahoma"/>
            <family val="2"/>
          </rPr>
          <t xml:space="preserve">If the dataset has more than 1 contact, please enter the URL for each party in the additional columns to the right. </t>
        </r>
        <r>
          <rPr>
            <b/>
            <sz val="8"/>
            <rFont val="Tahoma"/>
            <family val="2"/>
          </rPr>
          <t xml:space="preserve"> </t>
        </r>
      </text>
    </comment>
    <comment ref="B87" authorId="0">
      <text>
        <r>
          <rPr>
            <b/>
            <sz val="8"/>
            <rFont val="Tahoma"/>
            <family val="2"/>
          </rPr>
          <t>Dataset Publisher Organization field:</t>
        </r>
        <r>
          <rPr>
            <sz val="8"/>
            <rFont val="Tahoma"/>
            <family val="0"/>
          </rPr>
          <t xml:space="preserve">
Name of Organization that developed the dataset. The</t>
        </r>
        <r>
          <rPr>
            <b/>
            <sz val="8"/>
            <rFont val="Tahoma"/>
            <family val="2"/>
          </rPr>
          <t xml:space="preserve"> LTER EML Best Practices</t>
        </r>
        <r>
          <rPr>
            <sz val="8"/>
            <rFont val="Tahoma"/>
            <family val="0"/>
          </rPr>
          <t xml:space="preserve">
suggest that the LTER site is used as the publisher of the dataset.  List the 
LTER site name, fully spelled out.</t>
        </r>
      </text>
    </comment>
    <comment ref="B88" authorId="0">
      <text>
        <r>
          <rPr>
            <b/>
            <sz val="8"/>
            <rFont val="Tahoma"/>
            <family val="2"/>
          </rPr>
          <t>Dataset Publisher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89" authorId="0">
      <text>
        <r>
          <rPr>
            <b/>
            <sz val="8"/>
            <rFont val="Tahoma"/>
            <family val="2"/>
          </rPr>
          <t>Dataset Publisher Mail City field:</t>
        </r>
        <r>
          <rPr>
            <sz val="8"/>
            <rFont val="Tahoma"/>
            <family val="0"/>
          </rPr>
          <t xml:space="preserve">
Mail City of the dataset publisher </t>
        </r>
        <r>
          <rPr>
            <b/>
            <sz val="8"/>
            <color indexed="10"/>
            <rFont val="Tahoma"/>
            <family val="2"/>
          </rPr>
          <t>(i.e. Miami)</t>
        </r>
        <r>
          <rPr>
            <sz val="8"/>
            <rFont val="Tahoma"/>
            <family val="0"/>
          </rPr>
          <t xml:space="preserve">.  </t>
        </r>
      </text>
    </comment>
    <comment ref="B90" authorId="0">
      <text>
        <r>
          <rPr>
            <b/>
            <sz val="8"/>
            <rFont val="Tahoma"/>
            <family val="2"/>
          </rPr>
          <t>Dataset Publisher Mail State field:</t>
        </r>
        <r>
          <rPr>
            <sz val="8"/>
            <rFont val="Tahoma"/>
            <family val="0"/>
          </rPr>
          <t xml:space="preserve">
Mail state of the dataset publisher </t>
        </r>
        <r>
          <rPr>
            <b/>
            <sz val="8"/>
            <color indexed="10"/>
            <rFont val="Tahoma"/>
            <family val="2"/>
          </rPr>
          <t>(i.e. FL)</t>
        </r>
        <r>
          <rPr>
            <sz val="8"/>
            <rFont val="Tahoma"/>
            <family val="0"/>
          </rPr>
          <t xml:space="preserve">. </t>
        </r>
      </text>
    </comment>
    <comment ref="B91" authorId="0">
      <text>
        <r>
          <rPr>
            <b/>
            <sz val="8"/>
            <rFont val="Tahoma"/>
            <family val="2"/>
          </rPr>
          <t>Dataset Publisher Mail Zip Code field:</t>
        </r>
        <r>
          <rPr>
            <sz val="8"/>
            <rFont val="Tahoma"/>
            <family val="0"/>
          </rPr>
          <t xml:space="preserve">
Mail zip code of the dataset publisher </t>
        </r>
        <r>
          <rPr>
            <b/>
            <sz val="8"/>
            <color indexed="10"/>
            <rFont val="Tahoma"/>
            <family val="2"/>
          </rPr>
          <t>(i.e. 33199)</t>
        </r>
        <r>
          <rPr>
            <sz val="8"/>
            <rFont val="Tahoma"/>
            <family val="0"/>
          </rPr>
          <t xml:space="preserve">. </t>
        </r>
      </text>
    </comment>
    <comment ref="B92" authorId="0">
      <text>
        <r>
          <rPr>
            <b/>
            <sz val="8"/>
            <rFont val="Tahoma"/>
            <family val="2"/>
          </rPr>
          <t>Dataset Publisher Mail Country field:</t>
        </r>
        <r>
          <rPr>
            <sz val="8"/>
            <rFont val="Tahoma"/>
            <family val="0"/>
          </rPr>
          <t xml:space="preserve">
Mail country of the dataset publisher </t>
        </r>
        <r>
          <rPr>
            <b/>
            <sz val="8"/>
            <color indexed="10"/>
            <rFont val="Tahoma"/>
            <family val="2"/>
          </rPr>
          <t>(i.e. USA)</t>
        </r>
        <r>
          <rPr>
            <sz val="8"/>
            <rFont val="Tahoma"/>
            <family val="0"/>
          </rPr>
          <t xml:space="preserve">. </t>
        </r>
        <r>
          <rPr>
            <b/>
            <sz val="8"/>
            <color indexed="10"/>
            <rFont val="Tahoma"/>
            <family val="2"/>
          </rPr>
          <t xml:space="preserve"> </t>
        </r>
      </text>
    </comment>
    <comment ref="B93" authorId="0">
      <text>
        <r>
          <rPr>
            <b/>
            <sz val="8"/>
            <rFont val="Tahoma"/>
            <family val="2"/>
          </rPr>
          <t>Dataset Publisher Voice Telephone field:</t>
        </r>
        <r>
          <rPr>
            <sz val="8"/>
            <rFont val="Tahoma"/>
            <family val="0"/>
          </rPr>
          <t xml:space="preserve">
Telephone number(s) of dataset Publisher, including area code.</t>
        </r>
        <r>
          <rPr>
            <b/>
            <sz val="8"/>
            <color indexed="10"/>
            <rFont val="Tahoma"/>
            <family val="2"/>
          </rPr>
          <t xml:space="preserve"> </t>
        </r>
      </text>
    </comment>
    <comment ref="B94" authorId="2">
      <text>
        <r>
          <rPr>
            <b/>
            <sz val="8"/>
            <rFont val="Tahoma"/>
            <family val="2"/>
          </rPr>
          <t>Dataset Publisher Electronic Mail Address field:</t>
        </r>
        <r>
          <rPr>
            <sz val="8"/>
            <rFont val="Tahoma"/>
            <family val="0"/>
          </rPr>
          <t xml:space="preserve">
Email Address of dataset Publisher.
</t>
        </r>
      </text>
    </comment>
    <comment ref="B95" authorId="2">
      <text>
        <r>
          <rPr>
            <b/>
            <sz val="8"/>
            <rFont val="Tahoma"/>
            <family val="2"/>
          </rPr>
          <t>Dataset Publisher URL field:</t>
        </r>
        <r>
          <rPr>
            <sz val="8"/>
            <rFont val="Tahoma"/>
            <family val="0"/>
          </rPr>
          <t xml:space="preserve">
URL of dataset Publisher.</t>
        </r>
        <r>
          <rPr>
            <sz val="8"/>
            <rFont val="Tahoma"/>
            <family val="0"/>
          </rPr>
          <t xml:space="preserve">
</t>
        </r>
      </text>
    </comment>
    <comment ref="B97" authorId="0">
      <text>
        <r>
          <rPr>
            <b/>
            <sz val="8"/>
            <rFont val="Tahoma"/>
            <family val="2"/>
          </rPr>
          <t xml:space="preserve">Dataset Metadata Provider Organization Name field:
</t>
        </r>
        <r>
          <rPr>
            <sz val="8"/>
            <rFont val="Tahoma"/>
            <family val="2"/>
          </rPr>
          <t>Enter Metadata Provider Organization if the creator or associated party are NOT the same people who produced the metadata content.</t>
        </r>
      </text>
    </comment>
    <comment ref="B98" authorId="0">
      <text>
        <r>
          <rPr>
            <b/>
            <sz val="8"/>
            <rFont val="Tahoma"/>
            <family val="2"/>
          </rPr>
          <t>Dataset Metadata Provider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99" authorId="0">
      <text>
        <r>
          <rPr>
            <b/>
            <sz val="8"/>
            <rFont val="Tahoma"/>
            <family val="2"/>
          </rPr>
          <t>Dataset Metadata Provider Mail City field:</t>
        </r>
        <r>
          <rPr>
            <sz val="8"/>
            <rFont val="Tahoma"/>
            <family val="0"/>
          </rPr>
          <t xml:space="preserve">
Mail City of the dataset metadata provider </t>
        </r>
        <r>
          <rPr>
            <b/>
            <sz val="8"/>
            <color indexed="10"/>
            <rFont val="Tahoma"/>
            <family val="2"/>
          </rPr>
          <t>(i.e. Miami)</t>
        </r>
        <r>
          <rPr>
            <sz val="8"/>
            <rFont val="Tahoma"/>
            <family val="0"/>
          </rPr>
          <t xml:space="preserve">.  </t>
        </r>
      </text>
    </comment>
    <comment ref="B100" authorId="0">
      <text>
        <r>
          <rPr>
            <b/>
            <sz val="8"/>
            <rFont val="Tahoma"/>
            <family val="2"/>
          </rPr>
          <t>Dataset Metadata Provider Mail State field:</t>
        </r>
        <r>
          <rPr>
            <sz val="8"/>
            <rFont val="Tahoma"/>
            <family val="0"/>
          </rPr>
          <t xml:space="preserve">
Mail state of the dataset metadata provider </t>
        </r>
        <r>
          <rPr>
            <b/>
            <sz val="8"/>
            <color indexed="10"/>
            <rFont val="Tahoma"/>
            <family val="2"/>
          </rPr>
          <t>(i.e. FL)</t>
        </r>
        <r>
          <rPr>
            <sz val="8"/>
            <rFont val="Tahoma"/>
            <family val="0"/>
          </rPr>
          <t xml:space="preserve">. </t>
        </r>
        <r>
          <rPr>
            <b/>
            <sz val="8"/>
            <color indexed="10"/>
            <rFont val="Tahoma"/>
            <family val="2"/>
          </rPr>
          <t xml:space="preserve"> If the dataset has more than 1 metadata provider, please enter the states for each provider in the additional columns to the right.</t>
        </r>
      </text>
    </comment>
    <comment ref="B101" authorId="0">
      <text>
        <r>
          <rPr>
            <b/>
            <sz val="8"/>
            <rFont val="Tahoma"/>
            <family val="2"/>
          </rPr>
          <t>Dataset Metadata Provider Mail Zip Code field:</t>
        </r>
        <r>
          <rPr>
            <sz val="8"/>
            <rFont val="Tahoma"/>
            <family val="0"/>
          </rPr>
          <t xml:space="preserve">
Mail zip code of the dataset metadata provider </t>
        </r>
        <r>
          <rPr>
            <b/>
            <sz val="8"/>
            <color indexed="10"/>
            <rFont val="Tahoma"/>
            <family val="2"/>
          </rPr>
          <t>(i.e. 33199)</t>
        </r>
        <r>
          <rPr>
            <sz val="8"/>
            <rFont val="Tahoma"/>
            <family val="0"/>
          </rPr>
          <t xml:space="preserve">.  </t>
        </r>
        <r>
          <rPr>
            <b/>
            <sz val="8"/>
            <color indexed="10"/>
            <rFont val="Tahoma"/>
            <family val="2"/>
          </rPr>
          <t>If the dataset has more than 1 metadata provider, please enter the zip codes for each provider in the additional columns to the right.</t>
        </r>
      </text>
    </comment>
    <comment ref="B102" authorId="0">
      <text>
        <r>
          <rPr>
            <b/>
            <sz val="8"/>
            <rFont val="Tahoma"/>
            <family val="2"/>
          </rPr>
          <t>Dataset Metadata Provider Mail Country field:</t>
        </r>
        <r>
          <rPr>
            <sz val="8"/>
            <rFont val="Tahoma"/>
            <family val="0"/>
          </rPr>
          <t xml:space="preserve">
Mail country of the dataset metadata provider </t>
        </r>
        <r>
          <rPr>
            <b/>
            <sz val="8"/>
            <color indexed="10"/>
            <rFont val="Tahoma"/>
            <family val="2"/>
          </rPr>
          <t>(i.e. FL)</t>
        </r>
        <r>
          <rPr>
            <sz val="8"/>
            <rFont val="Tahoma"/>
            <family val="0"/>
          </rPr>
          <t xml:space="preserve">. </t>
        </r>
        <r>
          <rPr>
            <b/>
            <sz val="8"/>
            <color indexed="10"/>
            <rFont val="Tahoma"/>
            <family val="2"/>
          </rPr>
          <t xml:space="preserve"> If the dataset has more than 1 metadata provider, please enter the country for each provider in the additional columns to the right.</t>
        </r>
      </text>
    </comment>
    <comment ref="B103" authorId="0">
      <text>
        <r>
          <rPr>
            <b/>
            <sz val="8"/>
            <rFont val="Tahoma"/>
            <family val="2"/>
          </rPr>
          <t>Dataset Metadata Provider Voice Telephone field:</t>
        </r>
        <r>
          <rPr>
            <sz val="8"/>
            <rFont val="Tahoma"/>
            <family val="0"/>
          </rPr>
          <t xml:space="preserve">
Telephone number(s) of dataset metadata provider, including area code.</t>
        </r>
        <r>
          <rPr>
            <b/>
            <sz val="8"/>
            <color indexed="10"/>
            <rFont val="Tahoma"/>
            <family val="2"/>
          </rPr>
          <t xml:space="preserve"> If the dataset has more than 1 metadata provider, please enter the phone numbers for each provider in the additional columns to the right.</t>
        </r>
      </text>
    </comment>
    <comment ref="B104" authorId="2">
      <text>
        <r>
          <rPr>
            <b/>
            <sz val="8"/>
            <rFont val="Tahoma"/>
            <family val="2"/>
          </rPr>
          <t>Dataset Metadata Provider Electronic Mail Address field:</t>
        </r>
        <r>
          <rPr>
            <sz val="8"/>
            <rFont val="Tahoma"/>
            <family val="0"/>
          </rPr>
          <t xml:space="preserve">
Email Address of dataset metadata provider.</t>
        </r>
        <r>
          <rPr>
            <b/>
            <sz val="8"/>
            <color indexed="10"/>
            <rFont val="Tahoma"/>
            <family val="2"/>
          </rPr>
          <t xml:space="preserve"> If the dataset has more than 1 metadata provider, please enter the email addresses for each provider in the additional columns to the right.</t>
        </r>
        <r>
          <rPr>
            <sz val="8"/>
            <rFont val="Tahoma"/>
            <family val="0"/>
          </rPr>
          <t xml:space="preserve">
</t>
        </r>
      </text>
    </comment>
    <comment ref="B105" authorId="2">
      <text>
        <r>
          <rPr>
            <b/>
            <sz val="8"/>
            <rFont val="Tahoma"/>
            <family val="2"/>
          </rPr>
          <t>Dataset Metadata Provider URL field:</t>
        </r>
        <r>
          <rPr>
            <sz val="8"/>
            <rFont val="Tahoma"/>
            <family val="0"/>
          </rPr>
          <t xml:space="preserve">
URL of dataset Metadata Provider.
</t>
        </r>
      </text>
    </comment>
    <comment ref="B107" authorId="0">
      <text>
        <r>
          <rPr>
            <b/>
            <sz val="8"/>
            <rFont val="Tahoma"/>
            <family val="2"/>
          </rPr>
          <t>Dataset Publication Date field:</t>
        </r>
        <r>
          <rPr>
            <sz val="8"/>
            <rFont val="Tahoma"/>
            <family val="0"/>
          </rPr>
          <t xml:space="preserve">
Date when dataset is made publicly available in YYYY-MM-DD format (i.e. 2003-01-08).</t>
        </r>
      </text>
    </comment>
    <comment ref="B108" authorId="3">
      <text>
        <r>
          <rPr>
            <b/>
            <sz val="8"/>
            <rFont val="Tahoma"/>
            <family val="0"/>
          </rPr>
          <t xml:space="preserve">Dataset Access Authentication Information Field:
</t>
        </r>
        <r>
          <rPr>
            <sz val="8"/>
            <rFont val="Tahoma"/>
            <family val="2"/>
          </rPr>
          <t xml:space="preserve">The authentication system information (i.e. uid=lpowell, o=SERC,dc=FCE_LTER)
</t>
        </r>
        <r>
          <rPr>
            <b/>
            <sz val="8"/>
            <color indexed="10"/>
            <rFont val="Tahoma"/>
            <family val="2"/>
          </rPr>
          <t>For metacat, use: uid=FCE,o=lter,dc=ecoinformatics,dc=org</t>
        </r>
        <r>
          <rPr>
            <sz val="8"/>
            <rFont val="Tahoma"/>
            <family val="0"/>
          </rPr>
          <t xml:space="preserve">
</t>
        </r>
      </text>
    </comment>
    <comment ref="B109" authorId="3">
      <text>
        <r>
          <rPr>
            <b/>
            <sz val="8"/>
            <rFont val="Tahoma"/>
            <family val="0"/>
          </rPr>
          <t xml:space="preserve">Dataset Principle Access Information Field:
</t>
        </r>
        <r>
          <rPr>
            <sz val="8"/>
            <rFont val="Tahoma"/>
            <family val="2"/>
          </rPr>
          <t>The principal element defines the user or group to which the access control list applies.  The users and groups must be defined in the authentication system described in the authsystem element.</t>
        </r>
        <r>
          <rPr>
            <sz val="8"/>
            <rFont val="Tahoma"/>
            <family val="0"/>
          </rPr>
          <t xml:space="preserve">
</t>
        </r>
      </text>
    </comment>
    <comment ref="B110" authorId="3">
      <text>
        <r>
          <rPr>
            <b/>
            <sz val="8"/>
            <rFont val="Tahoma"/>
            <family val="0"/>
          </rPr>
          <t xml:space="preserve">Dataset Principle Permission Information Field:
</t>
        </r>
        <r>
          <rPr>
            <sz val="8"/>
            <rFont val="Tahoma"/>
            <family val="2"/>
          </rPr>
          <t xml:space="preserve">The permission that is being granted or denied to a particular user or group for a given dataset. </t>
        </r>
        <r>
          <rPr>
            <b/>
            <sz val="8"/>
            <color indexed="10"/>
            <rFont val="Tahoma"/>
            <family val="2"/>
          </rPr>
          <t xml:space="preserve"> The list of permissions come from a predetermined list and include 'read', write, all.</t>
        </r>
        <r>
          <rPr>
            <sz val="8"/>
            <rFont val="Tahoma"/>
            <family val="0"/>
          </rPr>
          <t xml:space="preserve">
</t>
        </r>
      </text>
    </comment>
    <comment ref="B112" authorId="0">
      <text>
        <r>
          <rPr>
            <b/>
            <sz val="8"/>
            <rFont val="Tahoma"/>
            <family val="2"/>
          </rPr>
          <t>Dataset Methods Description field:</t>
        </r>
        <r>
          <rPr>
            <sz val="8"/>
            <rFont val="Tahoma"/>
            <family val="0"/>
          </rPr>
          <t xml:space="preserve">
Description of the field, laboratory and statistical methods used in the research project. </t>
        </r>
        <r>
          <rPr>
            <sz val="8"/>
            <color indexed="12"/>
            <rFont val="Tahoma"/>
            <family val="2"/>
          </rPr>
          <t>Please note that the metadata fields in Rows 112 thru 115 are a group and Each column of method metadata is related.</t>
        </r>
        <r>
          <rPr>
            <sz val="8"/>
            <rFont val="Tahoma"/>
            <family val="0"/>
          </rPr>
          <t xml:space="preserve"> For example: If a dataset has 1 method, it is described in C112, it would have citation ID 5 entered in C113, and the method instumentation would be entered in C115.  </t>
        </r>
        <r>
          <rPr>
            <b/>
            <sz val="8"/>
            <color indexed="10"/>
            <rFont val="Tahoma"/>
            <family val="2"/>
          </rPr>
          <t>Please delimit multiple paragraphs (within a method description) with a vertical line.</t>
        </r>
      </text>
    </comment>
    <comment ref="B120" authorId="3">
      <text>
        <r>
          <rPr>
            <b/>
            <sz val="8"/>
            <rFont val="Tahoma"/>
            <family val="0"/>
          </rPr>
          <t>Dataset Sampling Sites Geographic Description field:</t>
        </r>
        <r>
          <rPr>
            <sz val="8"/>
            <rFont val="Tahoma"/>
            <family val="0"/>
          </rPr>
          <t xml:space="preserve">
Short descrition of the geographic coverage for Dataset </t>
        </r>
        <r>
          <rPr>
            <b/>
            <sz val="8"/>
            <color indexed="10"/>
            <rFont val="Tahoma"/>
            <family val="2"/>
          </rPr>
          <t>(i.e. Data were collected only at the Taylor Slough sites).  If the dataset has more than 1 geographic description, please enter each description in the additional columns to the right.</t>
        </r>
      </text>
    </comment>
    <comment ref="B125" authorId="3">
      <text>
        <r>
          <rPr>
            <b/>
            <sz val="8"/>
            <rFont val="Tahoma"/>
            <family val="0"/>
          </rPr>
          <t>Dataset Sampling Sites Latitude field:</t>
        </r>
        <r>
          <rPr>
            <sz val="8"/>
            <rFont val="Tahoma"/>
            <family val="0"/>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If there is more than one sampling location, please enter the latitude for each point in the columns to the right.</t>
        </r>
      </text>
    </comment>
    <comment ref="B126" authorId="3">
      <text>
        <r>
          <rPr>
            <b/>
            <sz val="8"/>
            <rFont val="Tahoma"/>
            <family val="0"/>
          </rPr>
          <t>Dataset Sampling Sites Longitude field:</t>
        </r>
        <r>
          <rPr>
            <sz val="8"/>
            <rFont val="Tahoma"/>
            <family val="0"/>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If there is more than one sampling location, please enter the latitude for each point in the columns to the right.</t>
        </r>
      </text>
    </comment>
    <comment ref="B128" authorId="3">
      <text>
        <r>
          <rPr>
            <b/>
            <sz val="8"/>
            <rFont val="Tahoma"/>
            <family val="0"/>
          </rPr>
          <t>Dataset Quality Control Information field:</t>
        </r>
        <r>
          <rPr>
            <sz val="8"/>
            <rFont val="Tahoma"/>
            <family val="0"/>
          </rPr>
          <t xml:space="preserve">
A description of the Quality Control procedures that relate to the dataset. </t>
        </r>
        <r>
          <rPr>
            <b/>
            <sz val="8"/>
            <color indexed="10"/>
            <rFont val="Tahoma"/>
            <family val="2"/>
          </rPr>
          <t>This field can include one or more quality control description but each description must be in a separate column to the right.</t>
        </r>
      </text>
    </comment>
    <comment ref="B129" authorId="3">
      <text>
        <r>
          <rPr>
            <b/>
            <sz val="8"/>
            <rFont val="Tahoma"/>
            <family val="0"/>
          </rPr>
          <t>Dataset Maintenance field:</t>
        </r>
        <r>
          <rPr>
            <sz val="8"/>
            <rFont val="Tahoma"/>
            <family val="0"/>
          </rPr>
          <t xml:space="preserve">
A description of the maintenance of this data resource. This includes information about the frequency of update, and whether there is ongoing data collection. </t>
        </r>
        <r>
          <rPr>
            <b/>
            <sz val="8"/>
            <color indexed="10"/>
            <rFont val="Tahoma"/>
            <family val="2"/>
          </rPr>
          <t>This field can include one or more maintenancel descriptions but each description must be in a separate column to the right.</t>
        </r>
      </text>
    </comment>
    <comment ref="B134" authorId="0">
      <text>
        <r>
          <rPr>
            <b/>
            <sz val="8"/>
            <rFont val="Tahoma"/>
            <family val="2"/>
          </rPr>
          <t>Data Entity Name field:</t>
        </r>
        <r>
          <rPr>
            <sz val="8"/>
            <rFont val="Tahoma"/>
            <family val="0"/>
          </rPr>
          <t xml:space="preserve">
Name uniquely describing the data Entity in the dataset (</t>
        </r>
        <r>
          <rPr>
            <sz val="8"/>
            <rFont val="Tahoma"/>
            <family val="2"/>
          </rPr>
          <t xml:space="preserve"> file name, name of database table, etc.).</t>
        </r>
        <r>
          <rPr>
            <b/>
            <sz val="8"/>
            <color indexed="10"/>
            <rFont val="Tahoma"/>
            <family val="2"/>
          </rPr>
          <t xml:space="preserve">
</t>
        </r>
        <r>
          <rPr>
            <sz val="8"/>
            <rFont val="Tahoma"/>
            <family val="2"/>
          </rPr>
          <t>In some cases, this will be the same name as the Dataset Title (i.e. LT_SS_Powell_001).</t>
        </r>
        <r>
          <rPr>
            <b/>
            <sz val="8"/>
            <color indexed="10"/>
            <rFont val="Tahoma"/>
            <family val="2"/>
          </rPr>
          <t xml:space="preserve">  If the dataset contains MORE than 1 table, then this is where each 'Table Name' would be listed, each name separated by a vertical line delimiter.</t>
        </r>
      </text>
    </comment>
    <comment ref="B135" authorId="3">
      <text>
        <r>
          <rPr>
            <b/>
            <sz val="8"/>
            <rFont val="Tahoma"/>
            <family val="0"/>
          </rPr>
          <t xml:space="preserve">Data Entity Description field: </t>
        </r>
        <r>
          <rPr>
            <sz val="8"/>
            <rFont val="Tahoma"/>
            <family val="2"/>
          </rPr>
          <t xml:space="preserve"> Text generally describing the entity, its type, and relevant information about the data in the entity (i.e. Everglades Nutrient Data). </t>
        </r>
        <r>
          <rPr>
            <b/>
            <sz val="8"/>
            <color indexed="10"/>
            <rFont val="Tahoma"/>
            <family val="2"/>
          </rPr>
          <t xml:space="preserve"> 
If the dataset contains MORE than 1 table, separate each entity description with a vertical line delimiter (i.e. Everglades Nutrient Data|Taylor Slough Soil Survey).</t>
        </r>
        <r>
          <rPr>
            <sz val="8"/>
            <rFont val="Tahoma"/>
            <family val="0"/>
          </rPr>
          <t xml:space="preserve">
</t>
        </r>
      </text>
    </comment>
    <comment ref="B136" authorId="3">
      <text>
        <r>
          <rPr>
            <b/>
            <sz val="8"/>
            <rFont val="Tahoma"/>
            <family val="0"/>
          </rPr>
          <t>Data Object Name field:</t>
        </r>
        <r>
          <rPr>
            <sz val="8"/>
            <rFont val="Tahoma"/>
            <family val="0"/>
          </rPr>
          <t xml:space="preserve">
This is a field should represent the publicly available file with the specific file name. This may be the same as the entityName but will be different if the object (i.e. datafile) has several entities (e.g. as in an Excel workbook with several sheets).</t>
        </r>
      </text>
    </comment>
    <comment ref="B137" authorId="3">
      <text>
        <r>
          <rPr>
            <b/>
            <sz val="8"/>
            <rFont val="Tahoma"/>
            <family val="0"/>
          </rPr>
          <t xml:space="preserve">Number of Data Records field:
</t>
        </r>
        <r>
          <rPr>
            <sz val="8"/>
            <rFont val="Tahoma"/>
            <family val="2"/>
          </rPr>
          <t>Total number of Data Records found in Table.</t>
        </r>
        <r>
          <rPr>
            <sz val="8"/>
            <rFont val="Tahoma"/>
            <family val="0"/>
          </rPr>
          <t xml:space="preserve"> This is typically an integer value, and only includes records that represent observations. It would not include any details of physical formatting such as the number of header lines.</t>
        </r>
      </text>
    </comment>
    <comment ref="B138" authorId="3">
      <text>
        <r>
          <rPr>
            <b/>
            <sz val="8"/>
            <rFont val="Tahoma"/>
            <family val="0"/>
          </rPr>
          <t xml:space="preserve">Number of Header Lines field:  </t>
        </r>
        <r>
          <rPr>
            <sz val="8"/>
            <rFont val="Tahoma"/>
            <family val="0"/>
          </rPr>
          <t xml:space="preserve">
Number of header lines preceding data. Lines are determined by the physicalLineDelimiter, or if it is absent, by the recordDelimiter. This value indicated the number of header lines that should be skipped before starting to parse the data. 
</t>
        </r>
      </text>
    </comment>
    <comment ref="B139" authorId="3">
      <text>
        <r>
          <rPr>
            <b/>
            <sz val="8"/>
            <rFont val="Tahoma"/>
            <family val="0"/>
          </rPr>
          <t xml:space="preserve">Data Attribute Orientation field:  
column or row? </t>
        </r>
        <r>
          <rPr>
            <sz val="8"/>
            <rFont val="Tahoma"/>
            <family val="0"/>
          </rPr>
          <t xml:space="preserve">Specifies whether the attributes described in the physical stream are found in columns or rows. The valid values are column or row. If set to 'column', then the attributes are in columns. If set to 'row', then the attributes are in rows.
</t>
        </r>
      </text>
    </comment>
    <comment ref="B140" authorId="3">
      <text>
        <r>
          <rPr>
            <b/>
            <sz val="8"/>
            <rFont val="Tahoma"/>
            <family val="0"/>
          </rPr>
          <t>Data Field Delimiter field:</t>
        </r>
        <r>
          <rPr>
            <sz val="8"/>
            <rFont val="Tahoma"/>
            <family val="0"/>
          </rPr>
          <t xml:space="preserve">
Comma, space, tab, etc.</t>
        </r>
      </text>
    </comment>
    <comment ref="B146" authorId="3">
      <text>
        <r>
          <rPr>
            <b/>
            <sz val="8"/>
            <rFont val="Tahoma"/>
            <family val="0"/>
          </rPr>
          <t>Research Project Numbers field:</t>
        </r>
        <r>
          <rPr>
            <sz val="8"/>
            <rFont val="Tahoma"/>
            <family val="0"/>
          </rPr>
          <t xml:space="preserve">
</t>
        </r>
        <r>
          <rPr>
            <b/>
            <sz val="8"/>
            <color indexed="10"/>
            <rFont val="Tahoma"/>
            <family val="2"/>
          </rPr>
          <t>Please follow link to the 'ResearchProjects' worksheet and enter project information here.  Each project entry has a preassigned ID number (in blue) and it is this ID number or numbers that must be entered in Row 146 of the 'General Metadata' worksheet. If there are multiple ID numbers, please enter each number in a separate column.</t>
        </r>
      </text>
    </comment>
    <comment ref="B150" authorId="2">
      <text>
        <r>
          <rPr>
            <b/>
            <sz val="8"/>
            <rFont val="Tahoma"/>
            <family val="2"/>
          </rPr>
          <t>Dataset Research Type field:</t>
        </r>
        <r>
          <rPr>
            <sz val="8"/>
            <rFont val="Tahoma"/>
            <family val="0"/>
          </rPr>
          <t xml:space="preserve">
Long-term (Data collected for more than 3 years), Short-term (Data collected for 3 years or less), or Physical (Abiotic) dataset.</t>
        </r>
      </text>
    </comment>
    <comment ref="B151" authorId="2">
      <text>
        <r>
          <rPr>
            <b/>
            <sz val="8"/>
            <rFont val="Tahoma"/>
            <family val="2"/>
          </rPr>
          <t>Dataset Submission Date Field:</t>
        </r>
        <r>
          <rPr>
            <sz val="8"/>
            <rFont val="Tahoma"/>
            <family val="0"/>
          </rPr>
          <t xml:space="preserve">
Date when dataset was submitted to the Information Manager.
</t>
        </r>
      </text>
    </comment>
    <comment ref="B152" authorId="3">
      <text>
        <r>
          <rPr>
            <b/>
            <sz val="8"/>
            <rFont val="Tahoma"/>
            <family val="0"/>
          </rPr>
          <t xml:space="preserve">Dataset LTER SiteNames field:  : 
</t>
        </r>
        <r>
          <rPr>
            <sz val="8"/>
            <rFont val="Tahoma"/>
            <family val="2"/>
          </rPr>
          <t xml:space="preserve">Names of all LTER Sites covered by dataset (i.e. SRS-1, TS/Ph4). </t>
        </r>
        <r>
          <rPr>
            <b/>
            <sz val="8"/>
            <color indexed="10"/>
            <rFont val="Tahoma"/>
            <family val="2"/>
          </rPr>
          <t xml:space="preserve"> 
Please include each site in a new column to the right.</t>
        </r>
        <r>
          <rPr>
            <sz val="8"/>
            <rFont val="Tahoma"/>
            <family val="0"/>
          </rPr>
          <t xml:space="preserve">
</t>
        </r>
      </text>
    </comment>
    <comment ref="B153" authorId="2">
      <text>
        <r>
          <rPr>
            <b/>
            <sz val="8"/>
            <rFont val="Tahoma"/>
            <family val="2"/>
          </rPr>
          <t>Dataset Purpose field:</t>
        </r>
        <r>
          <rPr>
            <sz val="8"/>
            <rFont val="Tahoma"/>
            <family val="0"/>
          </rPr>
          <t xml:space="preserve">
Description of the dataset's purpose.  This field can include information about key hypotheses and the motivation for generating the dataset. </t>
        </r>
        <r>
          <rPr>
            <b/>
            <sz val="8"/>
            <color indexed="10"/>
            <rFont val="Tahoma"/>
            <family val="2"/>
          </rPr>
          <t>This field can be one or more paragraphs but each paragraph must be in a separate column to the right.</t>
        </r>
        <r>
          <rPr>
            <sz val="8"/>
            <rFont val="Tahoma"/>
            <family val="0"/>
          </rPr>
          <t xml:space="preserve">
</t>
        </r>
      </text>
    </comment>
    <comment ref="B154" authorId="2">
      <text>
        <r>
          <rPr>
            <b/>
            <sz val="8"/>
            <rFont val="Tahoma"/>
            <family val="2"/>
          </rPr>
          <t>Research Project Hypotheses and Motivation field:</t>
        </r>
        <r>
          <rPr>
            <sz val="8"/>
            <rFont val="Tahoma"/>
            <family val="0"/>
          </rPr>
          <t xml:space="preserve">
Description of the research project's key hypotheses and the motivation for beginning the project. </t>
        </r>
        <r>
          <rPr>
            <b/>
            <sz val="8"/>
            <color indexed="10"/>
            <rFont val="Tahoma"/>
            <family val="2"/>
          </rPr>
          <t>This field can be one or more paragraphs but each paragraph must be in a separate column to the right.</t>
        </r>
        <r>
          <rPr>
            <sz val="8"/>
            <rFont val="Tahoma"/>
            <family val="0"/>
          </rPr>
          <t xml:space="preserve">
</t>
        </r>
      </text>
    </comment>
    <comment ref="B155" authorId="0">
      <text>
        <r>
          <rPr>
            <b/>
            <sz val="8"/>
            <rFont val="Tahoma"/>
            <family val="2"/>
          </rPr>
          <t>Research Project Permits field:</t>
        </r>
        <r>
          <rPr>
            <sz val="8"/>
            <rFont val="Tahoma"/>
            <family val="0"/>
          </rPr>
          <t xml:space="preserve">
References to any collecting or access permits relevant to the research project.</t>
        </r>
      </text>
    </comment>
    <comment ref="B113" authorId="3">
      <text>
        <r>
          <rPr>
            <b/>
            <sz val="8"/>
            <rFont val="Tahoma"/>
            <family val="0"/>
          </rPr>
          <t>Dataset Methods Citation Number (s) field:</t>
        </r>
        <r>
          <rPr>
            <sz val="8"/>
            <rFont val="Tahoma"/>
            <family val="0"/>
          </rPr>
          <t xml:space="preserve">
</t>
        </r>
        <r>
          <rPr>
            <b/>
            <sz val="8"/>
            <color indexed="10"/>
            <rFont val="Tahoma"/>
            <family val="2"/>
          </rPr>
          <t>Please follow link to the 'MethodsCitation' worksheet and enter citation information here.  Each citation entry has a preassigned ID number (in blue) and it is this ID number or numbers that must be entered in Row 113 of the 'General Metadata' worksheet.  If there are multiple ID numbers, please enter each number in a separate column.</t>
        </r>
      </text>
    </comment>
    <comment ref="B114" authorId="3">
      <text>
        <r>
          <rPr>
            <b/>
            <sz val="8"/>
            <rFont val="Tahoma"/>
            <family val="0"/>
          </rPr>
          <t>Dataset Methods Protocol Number(s) field:</t>
        </r>
        <r>
          <rPr>
            <sz val="8"/>
            <rFont val="Tahoma"/>
            <family val="0"/>
          </rPr>
          <t xml:space="preserve">
</t>
        </r>
        <r>
          <rPr>
            <b/>
            <sz val="8"/>
            <color indexed="10"/>
            <rFont val="Tahoma"/>
            <family val="2"/>
          </rPr>
          <t>Please follow link to the 'MethodsProtocol' worksheet and enter protocol information here.  Each protocol entry has a preassigned ID number (in blue) and it is this ID number or numbers that must be entered in Row 114 of the 'General Metadata' worksheet. If there are multiple ID numbers, please enter each number in a separate column.</t>
        </r>
      </text>
    </comment>
    <comment ref="B115" authorId="0">
      <text>
        <r>
          <rPr>
            <b/>
            <sz val="8"/>
            <rFont val="Tahoma"/>
            <family val="2"/>
          </rPr>
          <t>Dataset Methods Instrumentation field:</t>
        </r>
        <r>
          <rPr>
            <sz val="8"/>
            <rFont val="Tahoma"/>
            <family val="0"/>
          </rPr>
          <t xml:space="preserve">
Description of thel method instrumentation used in the research project.  </t>
        </r>
        <r>
          <rPr>
            <b/>
            <sz val="8"/>
            <color indexed="10"/>
            <rFont val="Tahoma"/>
            <family val="2"/>
          </rPr>
          <t>Please delimit multiple instrument descriptions (within a method description) with a vertical line.</t>
        </r>
      </text>
    </comment>
    <comment ref="B117" authorId="3">
      <text>
        <r>
          <rPr>
            <b/>
            <sz val="8"/>
            <rFont val="Tahoma"/>
            <family val="0"/>
          </rPr>
          <t>Dataset Methods Sampling Description:</t>
        </r>
        <r>
          <rPr>
            <sz val="8"/>
            <rFont val="Tahoma"/>
            <family val="0"/>
          </rPr>
          <t xml:space="preserve">
The content of this element would be similar to a description of sampling procedures found in the methods section of a journal article.</t>
        </r>
      </text>
    </comment>
    <comment ref="B118" authorId="3">
      <text>
        <r>
          <rPr>
            <b/>
            <sz val="8"/>
            <rFont val="Tahoma"/>
            <family val="0"/>
          </rPr>
          <t>Dataset Methods Study Extent Description field:</t>
        </r>
        <r>
          <rPr>
            <sz val="8"/>
            <rFont val="Tahoma"/>
            <family val="0"/>
          </rPr>
          <t xml:space="preserve">
Specific information about the temporal and geographic extent of the study.  </t>
        </r>
        <r>
          <rPr>
            <b/>
            <sz val="8"/>
            <color indexed="10"/>
            <rFont val="Tahoma"/>
            <family val="2"/>
          </rPr>
          <t>This template allows a simple text description</t>
        </r>
        <r>
          <rPr>
            <sz val="8"/>
            <rFont val="Tahoma"/>
            <family val="0"/>
          </rPr>
          <t>.  It is possible to add a &lt;coverage&gt; element at this point but it would have to be added to the EML XML document not within this template.</t>
        </r>
      </text>
    </comment>
    <comment ref="B121" authorId="3">
      <text>
        <r>
          <rPr>
            <b/>
            <sz val="8"/>
            <rFont val="Tahoma"/>
            <family val="0"/>
          </rPr>
          <t>Dataset Sampling Sites West Bounding Coordinate:</t>
        </r>
        <r>
          <rPr>
            <sz val="8"/>
            <rFont val="Tahoma"/>
            <family val="0"/>
          </rPr>
          <t xml:space="preserv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Individual Sampling</t>
        </r>
        <r>
          <rPr>
            <sz val="8"/>
            <rFont val="Tahoma"/>
            <family val="2"/>
          </rPr>
          <t xml:space="preserve"> site be entered at this point. </t>
        </r>
      </text>
    </comment>
    <comment ref="B122" authorId="3">
      <text>
        <r>
          <rPr>
            <b/>
            <sz val="8"/>
            <rFont val="Tahoma"/>
            <family val="0"/>
          </rPr>
          <t>Dataset Sampling Sites East Bounding Coordinate:</t>
        </r>
        <r>
          <rPr>
            <sz val="8"/>
            <rFont val="Tahoma"/>
            <family val="0"/>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rFont val="Tahoma"/>
            <family val="2"/>
          </rPr>
          <t xml:space="preserve"> </t>
        </r>
        <r>
          <rPr>
            <b/>
            <sz val="8"/>
            <rFont val="Tahoma"/>
            <family val="2"/>
          </rPr>
          <t>LTER</t>
        </r>
        <r>
          <rPr>
            <sz val="8"/>
            <rFont val="Tahoma"/>
            <family val="2"/>
          </rPr>
          <t xml:space="preserve"> </t>
        </r>
        <r>
          <rPr>
            <b/>
            <sz val="8"/>
            <rFont val="Tahoma"/>
            <family val="2"/>
          </rPr>
          <t>EML Best Practices</t>
        </r>
        <r>
          <rPr>
            <sz val="8"/>
            <rFont val="Tahoma"/>
            <family val="2"/>
          </rPr>
          <t xml:space="preserve"> suggests that a bounding box for the </t>
        </r>
        <r>
          <rPr>
            <b/>
            <sz val="8"/>
            <rFont val="Tahoma"/>
            <family val="2"/>
          </rPr>
          <t>Individual Sampling</t>
        </r>
        <r>
          <rPr>
            <sz val="8"/>
            <rFont val="Tahoma"/>
            <family val="2"/>
          </rPr>
          <t xml:space="preserve"> site be entered at this point. </t>
        </r>
      </text>
    </comment>
    <comment ref="B123" authorId="3">
      <text>
        <r>
          <rPr>
            <b/>
            <sz val="8"/>
            <rFont val="Tahoma"/>
            <family val="0"/>
          </rPr>
          <t>Dataset Sampling Sites North Bounding Coordinate:</t>
        </r>
        <r>
          <rPr>
            <sz val="8"/>
            <rFont val="Tahoma"/>
            <family val="0"/>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suggests that a bounding box for the</t>
        </r>
        <r>
          <rPr>
            <b/>
            <sz val="8"/>
            <rFont val="Tahoma"/>
            <family val="2"/>
          </rPr>
          <t xml:space="preserve"> Individual Sampling </t>
        </r>
        <r>
          <rPr>
            <sz val="8"/>
            <rFont val="Tahoma"/>
            <family val="2"/>
          </rPr>
          <t>site be entered at this point.</t>
        </r>
      </text>
    </comment>
    <comment ref="B124" authorId="3">
      <text>
        <r>
          <rPr>
            <b/>
            <sz val="8"/>
            <rFont val="Tahoma"/>
            <family val="0"/>
          </rPr>
          <t>Dataset Sampling Sites South Bounding Coordinate:</t>
        </r>
        <r>
          <rPr>
            <sz val="8"/>
            <rFont val="Tahoma"/>
            <family val="0"/>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 xml:space="preserve">Individual Sampling </t>
        </r>
        <r>
          <rPr>
            <sz val="8"/>
            <rFont val="Tahoma"/>
            <family val="2"/>
          </rPr>
          <t>site be entered at this point.</t>
        </r>
      </text>
    </comment>
    <comment ref="B141" authorId="3">
      <text>
        <r>
          <rPr>
            <b/>
            <sz val="8"/>
            <rFont val="Tahoma"/>
            <family val="0"/>
          </rPr>
          <t>Data Externally Defined Format field:</t>
        </r>
        <r>
          <rPr>
            <sz val="8"/>
            <rFont val="Tahoma"/>
            <family val="0"/>
          </rPr>
          <t xml:space="preserve">
</t>
        </r>
        <r>
          <rPr>
            <b/>
            <sz val="8"/>
            <rFont val="Tahoma"/>
            <family val="2"/>
          </rPr>
          <t>LTER EML Best Practices</t>
        </r>
        <r>
          <rPr>
            <sz val="8"/>
            <rFont val="Tahoma"/>
            <family val="0"/>
          </rPr>
          <t xml:space="preserve"> suggests that descriptions of software should spell out manufacturer, program, and version (e.g. Microsoft Excel 2002). The NCEAS recommendation is following mime type.</t>
        </r>
      </text>
    </comment>
    <comment ref="B149" authorId="3">
      <text>
        <r>
          <rPr>
            <b/>
            <sz val="8"/>
            <rFont val="Tahoma"/>
            <family val="0"/>
          </rPr>
          <t>IV. Additional Metadata- Dataset &amp; Project:</t>
        </r>
        <r>
          <rPr>
            <sz val="8"/>
            <rFont val="Tahoma"/>
            <family val="0"/>
          </rPr>
          <t xml:space="preserve">
</t>
        </r>
        <r>
          <rPr>
            <b/>
            <sz val="8"/>
            <color indexed="10"/>
            <rFont val="Tahoma"/>
            <family val="2"/>
          </rPr>
          <t>These are additional metadata fields and not included in EML</t>
        </r>
        <r>
          <rPr>
            <sz val="8"/>
            <rFont val="Tahoma"/>
            <family val="0"/>
          </rPr>
          <t>. The user may leave blank or delete entire rows not needed in template (make sure there are no gaps between those fields that may remain).</t>
        </r>
      </text>
    </comment>
    <comment ref="A125" authorId="3">
      <text>
        <r>
          <rPr>
            <b/>
            <sz val="8"/>
            <rFont val="Tahoma"/>
            <family val="0"/>
          </rPr>
          <t>Note:</t>
        </r>
        <r>
          <rPr>
            <sz val="8"/>
            <rFont val="Tahoma"/>
            <family val="0"/>
          </rPr>
          <t xml:space="preserve">
The Perl Program will take individual Lat/Long information and format individual points as bounding box format.</t>
        </r>
      </text>
    </comment>
    <comment ref="A126" authorId="3">
      <text>
        <r>
          <rPr>
            <b/>
            <sz val="8"/>
            <rFont val="Tahoma"/>
            <family val="0"/>
          </rPr>
          <t>Note:</t>
        </r>
        <r>
          <rPr>
            <sz val="8"/>
            <rFont val="Tahoma"/>
            <family val="0"/>
          </rPr>
          <t xml:space="preserve">
The Perl Program will take individual Lat/Long information and format individual points as bounding box format.</t>
        </r>
      </text>
    </comment>
  </commentList>
</comments>
</file>

<file path=xl/comments3.xml><?xml version="1.0" encoding="utf-8"?>
<comments xmlns="http://schemas.openxmlformats.org/spreadsheetml/2006/main">
  <authors>
    <author>Field Description</author>
    <author>ruggem</author>
    <author>Linda Powell</author>
    <author>powell</author>
  </authors>
  <commentList>
    <comment ref="B7" authorId="0">
      <text>
        <r>
          <rPr>
            <b/>
            <sz val="8"/>
            <rFont val="Tahoma"/>
            <family val="2"/>
          </rPr>
          <t>Dataset Methods Protocol Creator Salutation field:</t>
        </r>
        <r>
          <rPr>
            <sz val="8"/>
            <rFont val="Tahoma"/>
            <family val="0"/>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8" authorId="0">
      <text>
        <r>
          <rPr>
            <b/>
            <sz val="8"/>
            <rFont val="Tahoma"/>
            <family val="2"/>
          </rPr>
          <t>Dataset Methods Protocol Creator (s) First Name field:</t>
        </r>
        <r>
          <rPr>
            <sz val="8"/>
            <rFont val="Tahoma"/>
            <family val="0"/>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9" authorId="0">
      <text>
        <r>
          <rPr>
            <b/>
            <sz val="8"/>
            <rFont val="Tahoma"/>
            <family val="2"/>
          </rPr>
          <t>Dataset Methods Protocol Creator (s) Last Name field:</t>
        </r>
        <r>
          <rPr>
            <sz val="8"/>
            <rFont val="Tahoma"/>
            <family val="0"/>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10" authorId="0">
      <text>
        <r>
          <rPr>
            <b/>
            <sz val="8"/>
            <rFont val="Tahoma"/>
            <family val="2"/>
          </rPr>
          <t>Dataset Methods Creator Organization (s) Name field:</t>
        </r>
        <r>
          <rPr>
            <sz val="8"/>
            <rFont val="Tahoma"/>
            <family val="0"/>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11" authorId="0">
      <text>
        <r>
          <rPr>
            <b/>
            <sz val="8"/>
            <rFont val="Tahoma"/>
            <family val="2"/>
          </rPr>
          <t xml:space="preserve">Dataset Methods Protocol Creator Position Name (s) field:
</t>
        </r>
        <r>
          <rPr>
            <sz val="8"/>
            <rFont val="Tahoma"/>
            <family val="2"/>
          </rPr>
          <t xml:space="preserve">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12" authorId="0">
      <text>
        <r>
          <rPr>
            <b/>
            <sz val="8"/>
            <rFont val="Tahoma"/>
            <family val="2"/>
          </rPr>
          <t>Dataset Methods Protocol Creator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13" authorId="0">
      <text>
        <r>
          <rPr>
            <b/>
            <sz val="8"/>
            <rFont val="Tahoma"/>
            <family val="2"/>
          </rPr>
          <t>Dataset Methods Protocol Creator Mail City field:</t>
        </r>
        <r>
          <rPr>
            <sz val="8"/>
            <rFont val="Tahoma"/>
            <family val="0"/>
          </rPr>
          <t xml:space="preserve">
Mail City of the protocol Creator </t>
        </r>
        <r>
          <rPr>
            <b/>
            <sz val="8"/>
            <color indexed="10"/>
            <rFont val="Tahoma"/>
            <family val="2"/>
          </rPr>
          <t>(i.e. Miami)</t>
        </r>
        <r>
          <rPr>
            <sz val="8"/>
            <rFont val="Tahoma"/>
            <family val="0"/>
          </rPr>
          <t xml:space="preserve">. </t>
        </r>
        <r>
          <rPr>
            <b/>
            <sz val="8"/>
            <color indexed="10"/>
            <rFont val="Tahoma"/>
            <family val="2"/>
          </rPr>
          <t>If the protocol has more than 1 creator, please enter the city for each creator in the additional columns to the right.</t>
        </r>
      </text>
    </comment>
    <comment ref="B14" authorId="0">
      <text>
        <r>
          <rPr>
            <b/>
            <sz val="8"/>
            <rFont val="Tahoma"/>
            <family val="2"/>
          </rPr>
          <t>Dataset Methods Protocol Creator Mail State field:</t>
        </r>
        <r>
          <rPr>
            <sz val="8"/>
            <rFont val="Tahoma"/>
            <family val="0"/>
          </rPr>
          <t xml:space="preserve">
Mail state of the protocol Creator </t>
        </r>
        <r>
          <rPr>
            <b/>
            <sz val="8"/>
            <color indexed="10"/>
            <rFont val="Tahoma"/>
            <family val="2"/>
          </rPr>
          <t>(i.e. FL)</t>
        </r>
        <r>
          <rPr>
            <sz val="8"/>
            <rFont val="Tahoma"/>
            <family val="0"/>
          </rPr>
          <t xml:space="preserve">. </t>
        </r>
        <r>
          <rPr>
            <b/>
            <sz val="8"/>
            <color indexed="10"/>
            <rFont val="Tahoma"/>
            <family val="2"/>
          </rPr>
          <t>If the protocol has more than 1 creator, please enter the state for each creator in the additional columns to the right.</t>
        </r>
      </text>
    </comment>
    <comment ref="B15" authorId="0">
      <text>
        <r>
          <rPr>
            <b/>
            <sz val="8"/>
            <rFont val="Tahoma"/>
            <family val="2"/>
          </rPr>
          <t>Dataset Methods Protocol Creator Mail Zip Code field:</t>
        </r>
        <r>
          <rPr>
            <sz val="8"/>
            <rFont val="Tahoma"/>
            <family val="0"/>
          </rPr>
          <t xml:space="preserve">
Mail zip code of the protocol Creator </t>
        </r>
        <r>
          <rPr>
            <b/>
            <sz val="8"/>
            <color indexed="10"/>
            <rFont val="Tahoma"/>
            <family val="2"/>
          </rPr>
          <t>(i.e. 33199)</t>
        </r>
        <r>
          <rPr>
            <sz val="8"/>
            <rFont val="Tahoma"/>
            <family val="0"/>
          </rPr>
          <t xml:space="preserve">. </t>
        </r>
        <r>
          <rPr>
            <b/>
            <sz val="8"/>
            <color indexed="10"/>
            <rFont val="Tahoma"/>
            <family val="2"/>
          </rPr>
          <t>If the protocol has more than 1 creator, please enter the zip code for each creator in the additional columns to the right.</t>
        </r>
      </text>
    </comment>
    <comment ref="B16" authorId="1">
      <text>
        <r>
          <rPr>
            <b/>
            <sz val="8"/>
            <rFont val="Tahoma"/>
            <family val="2"/>
          </rPr>
          <t>Dataset Methods Protocol Creator Mail Country field:</t>
        </r>
        <r>
          <rPr>
            <sz val="8"/>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rFont val="Tahoma"/>
            <family val="0"/>
          </rPr>
          <t xml:space="preserve">
</t>
        </r>
      </text>
    </comment>
    <comment ref="B17" authorId="0">
      <text>
        <r>
          <rPr>
            <b/>
            <sz val="8"/>
            <rFont val="Tahoma"/>
            <family val="2"/>
          </rPr>
          <t>Dataset Methods Protocol Creator Voice Telephone field:</t>
        </r>
        <r>
          <rPr>
            <sz val="8"/>
            <rFont val="Tahoma"/>
            <family val="0"/>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18"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19" authorId="2">
      <text>
        <r>
          <rPr>
            <b/>
            <sz val="8"/>
            <rFont val="Tahoma"/>
            <family val="2"/>
          </rPr>
          <t>Dataset Methods Protocol Creator Electronic Mail Address field:</t>
        </r>
        <r>
          <rPr>
            <sz val="8"/>
            <rFont val="Tahoma"/>
            <family val="0"/>
          </rPr>
          <t xml:space="preserve">
Email Address of protocol Creator. </t>
        </r>
        <r>
          <rPr>
            <b/>
            <sz val="8"/>
            <color indexed="10"/>
            <rFont val="Tahoma"/>
            <family val="2"/>
          </rPr>
          <t>If the protocol has more than 1 creator, please enter the email address for each creator in the additional columns to the right.</t>
        </r>
        <r>
          <rPr>
            <sz val="8"/>
            <rFont val="Tahoma"/>
            <family val="0"/>
          </rPr>
          <t xml:space="preserve">
</t>
        </r>
      </text>
    </comment>
    <comment ref="B20" authorId="2">
      <text>
        <r>
          <rPr>
            <b/>
            <sz val="8"/>
            <rFont val="Tahoma"/>
            <family val="2"/>
          </rPr>
          <t>Dataset Methods Protocol Creator URL field:</t>
        </r>
        <r>
          <rPr>
            <sz val="8"/>
            <rFont val="Tahoma"/>
            <family val="0"/>
          </rPr>
          <t xml:space="preserve">
URL of protocol Creator. </t>
        </r>
        <r>
          <rPr>
            <b/>
            <sz val="8"/>
            <color indexed="10"/>
            <rFont val="Tahoma"/>
            <family val="2"/>
          </rPr>
          <t>If the protocol has more than 1 creator, please enter the URL for each creator in the additional columns to the right.</t>
        </r>
        <r>
          <rPr>
            <sz val="8"/>
            <rFont val="Tahoma"/>
            <family val="0"/>
          </rPr>
          <t xml:space="preserve">
</t>
        </r>
      </text>
    </comment>
    <comment ref="B6" authorId="3">
      <text>
        <r>
          <rPr>
            <b/>
            <sz val="8"/>
            <rFont val="Tahoma"/>
            <family val="0"/>
          </rPr>
          <t>Dataset Methods Protocol Title field:</t>
        </r>
        <r>
          <rPr>
            <sz val="8"/>
            <rFont val="Tahoma"/>
            <family val="0"/>
          </rPr>
          <t xml:space="preserve">
The 'title' field provides a description of the resource that is being documented that is long enough to differentiate it from other similar resources. </t>
        </r>
      </text>
    </comment>
    <comment ref="B21" authorId="3">
      <text>
        <r>
          <rPr>
            <b/>
            <sz val="8"/>
            <rFont val="Tahoma"/>
            <family val="0"/>
          </rPr>
          <t>Dataset Methods Protocol Publication Date field:</t>
        </r>
        <r>
          <rPr>
            <sz val="8"/>
            <rFont val="Tahoma"/>
            <family val="0"/>
          </rPr>
          <t xml:space="preserve">
Publication date of Protocol.</t>
        </r>
      </text>
    </comment>
    <comment ref="B22" authorId="3">
      <text>
        <r>
          <rPr>
            <b/>
            <sz val="8"/>
            <rFont val="Tahoma"/>
            <family val="0"/>
          </rPr>
          <t>Dataset Methods Protocol Abstract field:</t>
        </r>
        <r>
          <rPr>
            <sz val="8"/>
            <rFont val="Tahoma"/>
            <family val="0"/>
          </rPr>
          <t xml:space="preserve">
Short description of Protocol. </t>
        </r>
        <r>
          <rPr>
            <b/>
            <sz val="8"/>
            <color indexed="10"/>
            <rFont val="Tahoma"/>
            <family val="2"/>
          </rPr>
          <t>This field can include one or more abstracts but each abstract must be in a separate column to the right.</t>
        </r>
      </text>
    </comment>
    <comment ref="B23" authorId="0">
      <text>
        <r>
          <rPr>
            <b/>
            <sz val="8"/>
            <rFont val="Tahoma"/>
            <family val="2"/>
          </rPr>
          <t>Dataset Methods Protocol Keywords field:</t>
        </r>
        <r>
          <rPr>
            <sz val="8"/>
            <rFont val="Tahoma"/>
            <family val="0"/>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24" authorId="3">
      <text>
        <r>
          <rPr>
            <b/>
            <sz val="8"/>
            <rFont val="Tahoma"/>
            <family val="0"/>
          </rPr>
          <t>Dataset Methods Protocol URL field:</t>
        </r>
        <r>
          <rPr>
            <sz val="8"/>
            <rFont val="Tahoma"/>
            <family val="0"/>
          </rPr>
          <t xml:space="preserve">
URL of protocol.</t>
        </r>
      </text>
    </comment>
    <comment ref="B25" authorId="3">
      <text>
        <r>
          <rPr>
            <b/>
            <sz val="8"/>
            <rFont val="Tahoma"/>
            <family val="0"/>
          </rPr>
          <t>Dataset Methods Protocol Procedural Step field:</t>
        </r>
        <r>
          <rPr>
            <sz val="8"/>
            <rFont val="Tahoma"/>
            <family val="0"/>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29" authorId="3">
      <text>
        <r>
          <rPr>
            <b/>
            <sz val="8"/>
            <rFont val="Tahoma"/>
            <family val="0"/>
          </rPr>
          <t>Dataset Methods Protocol Title field:</t>
        </r>
        <r>
          <rPr>
            <sz val="8"/>
            <rFont val="Tahoma"/>
            <family val="0"/>
          </rPr>
          <t xml:space="preserve">
The 'title' field provides a description of the resource that is being documented that is long enough to differentiate it from other similar resources. </t>
        </r>
      </text>
    </comment>
    <comment ref="B30" authorId="0">
      <text>
        <r>
          <rPr>
            <b/>
            <sz val="8"/>
            <rFont val="Tahoma"/>
            <family val="2"/>
          </rPr>
          <t>Dataset Methods Protocol Creator Salutation field:</t>
        </r>
        <r>
          <rPr>
            <sz val="8"/>
            <rFont val="Tahoma"/>
            <family val="0"/>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31" authorId="0">
      <text>
        <r>
          <rPr>
            <b/>
            <sz val="8"/>
            <rFont val="Tahoma"/>
            <family val="2"/>
          </rPr>
          <t>Dataset Methods Protocol Creator (s) First Name field:</t>
        </r>
        <r>
          <rPr>
            <sz val="8"/>
            <rFont val="Tahoma"/>
            <family val="0"/>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32" authorId="0">
      <text>
        <r>
          <rPr>
            <b/>
            <sz val="8"/>
            <rFont val="Tahoma"/>
            <family val="2"/>
          </rPr>
          <t>Dataset Methods Protocol Creator (s) Last Name field:</t>
        </r>
        <r>
          <rPr>
            <sz val="8"/>
            <rFont val="Tahoma"/>
            <family val="0"/>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33" authorId="0">
      <text>
        <r>
          <rPr>
            <b/>
            <sz val="8"/>
            <rFont val="Tahoma"/>
            <family val="2"/>
          </rPr>
          <t>Dataset Methods Creator Organization (s) Name field:</t>
        </r>
        <r>
          <rPr>
            <sz val="8"/>
            <rFont val="Tahoma"/>
            <family val="0"/>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34" authorId="0">
      <text>
        <r>
          <rPr>
            <b/>
            <sz val="8"/>
            <rFont val="Tahoma"/>
            <family val="2"/>
          </rPr>
          <t xml:space="preserve">Dataset Methods Protocol Creator Position Name (s) field:
</t>
        </r>
        <r>
          <rPr>
            <sz val="8"/>
            <rFont val="Tahoma"/>
            <family val="2"/>
          </rPr>
          <t xml:space="preserve">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35" authorId="0">
      <text>
        <r>
          <rPr>
            <b/>
            <sz val="8"/>
            <rFont val="Tahoma"/>
            <family val="2"/>
          </rPr>
          <t>Dataset Methods Protocol Creator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36" authorId="0">
      <text>
        <r>
          <rPr>
            <b/>
            <sz val="8"/>
            <rFont val="Tahoma"/>
            <family val="2"/>
          </rPr>
          <t>Dataset Methods Protocol Creator Mail City field:</t>
        </r>
        <r>
          <rPr>
            <sz val="8"/>
            <rFont val="Tahoma"/>
            <family val="0"/>
          </rPr>
          <t xml:space="preserve">
Mail City of the protocol Creator </t>
        </r>
        <r>
          <rPr>
            <b/>
            <sz val="8"/>
            <color indexed="10"/>
            <rFont val="Tahoma"/>
            <family val="2"/>
          </rPr>
          <t>(i.e. Miami)</t>
        </r>
        <r>
          <rPr>
            <sz val="8"/>
            <rFont val="Tahoma"/>
            <family val="0"/>
          </rPr>
          <t xml:space="preserve">. </t>
        </r>
        <r>
          <rPr>
            <b/>
            <sz val="8"/>
            <color indexed="10"/>
            <rFont val="Tahoma"/>
            <family val="2"/>
          </rPr>
          <t>If the protocol has more than 1 creator, please enter the city for each creator in the additional columns to the right.</t>
        </r>
      </text>
    </comment>
    <comment ref="B37" authorId="0">
      <text>
        <r>
          <rPr>
            <b/>
            <sz val="8"/>
            <rFont val="Tahoma"/>
            <family val="2"/>
          </rPr>
          <t>Dataset Methods Protocol Creator Mail State field:</t>
        </r>
        <r>
          <rPr>
            <sz val="8"/>
            <rFont val="Tahoma"/>
            <family val="0"/>
          </rPr>
          <t xml:space="preserve">
Mail state of the protocol Creator </t>
        </r>
        <r>
          <rPr>
            <b/>
            <sz val="8"/>
            <color indexed="10"/>
            <rFont val="Tahoma"/>
            <family val="2"/>
          </rPr>
          <t>(i.e. FL)</t>
        </r>
        <r>
          <rPr>
            <sz val="8"/>
            <rFont val="Tahoma"/>
            <family val="0"/>
          </rPr>
          <t xml:space="preserve">. </t>
        </r>
        <r>
          <rPr>
            <b/>
            <sz val="8"/>
            <color indexed="10"/>
            <rFont val="Tahoma"/>
            <family val="2"/>
          </rPr>
          <t>If the protocol has more than 1 creator, please enter the state for each creator in the additional columns to the right.</t>
        </r>
      </text>
    </comment>
    <comment ref="B38" authorId="0">
      <text>
        <r>
          <rPr>
            <b/>
            <sz val="8"/>
            <rFont val="Tahoma"/>
            <family val="2"/>
          </rPr>
          <t>Dataset Methods Protocol Creator Mail Zip Code field:</t>
        </r>
        <r>
          <rPr>
            <sz val="8"/>
            <rFont val="Tahoma"/>
            <family val="0"/>
          </rPr>
          <t xml:space="preserve">
Mail zip code of the protocol Creator </t>
        </r>
        <r>
          <rPr>
            <b/>
            <sz val="8"/>
            <color indexed="10"/>
            <rFont val="Tahoma"/>
            <family val="2"/>
          </rPr>
          <t>(i.e. 33199)</t>
        </r>
        <r>
          <rPr>
            <sz val="8"/>
            <rFont val="Tahoma"/>
            <family val="0"/>
          </rPr>
          <t xml:space="preserve">. </t>
        </r>
        <r>
          <rPr>
            <b/>
            <sz val="8"/>
            <color indexed="10"/>
            <rFont val="Tahoma"/>
            <family val="2"/>
          </rPr>
          <t>If the protocol has more than 1 creator, please enter the zip code for each creator in the additional columns to the right.</t>
        </r>
      </text>
    </comment>
    <comment ref="B39" authorId="1">
      <text>
        <r>
          <rPr>
            <b/>
            <sz val="8"/>
            <rFont val="Tahoma"/>
            <family val="2"/>
          </rPr>
          <t>Dataset Methods Protocol Creator Mail Country field:</t>
        </r>
        <r>
          <rPr>
            <sz val="8"/>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rFont val="Tahoma"/>
            <family val="0"/>
          </rPr>
          <t xml:space="preserve">
</t>
        </r>
      </text>
    </comment>
    <comment ref="B40" authorId="0">
      <text>
        <r>
          <rPr>
            <b/>
            <sz val="8"/>
            <rFont val="Tahoma"/>
            <family val="2"/>
          </rPr>
          <t>Dataset Methods Protocol Creator Voice Telephone field:</t>
        </r>
        <r>
          <rPr>
            <sz val="8"/>
            <rFont val="Tahoma"/>
            <family val="0"/>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41"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42" authorId="2">
      <text>
        <r>
          <rPr>
            <b/>
            <sz val="8"/>
            <rFont val="Tahoma"/>
            <family val="2"/>
          </rPr>
          <t>Dataset Methods Protocol Creator Electronic Mail Address field:</t>
        </r>
        <r>
          <rPr>
            <sz val="8"/>
            <rFont val="Tahoma"/>
            <family val="0"/>
          </rPr>
          <t xml:space="preserve">
Email Address of protocol Creator. </t>
        </r>
        <r>
          <rPr>
            <b/>
            <sz val="8"/>
            <color indexed="10"/>
            <rFont val="Tahoma"/>
            <family val="2"/>
          </rPr>
          <t>If the protocol has more than 1 creator, please enter the email address for each creator in the additional columns to the right.</t>
        </r>
        <r>
          <rPr>
            <sz val="8"/>
            <rFont val="Tahoma"/>
            <family val="0"/>
          </rPr>
          <t xml:space="preserve">
</t>
        </r>
      </text>
    </comment>
    <comment ref="B43" authorId="2">
      <text>
        <r>
          <rPr>
            <b/>
            <sz val="8"/>
            <rFont val="Tahoma"/>
            <family val="2"/>
          </rPr>
          <t>Dataset Methods Protocol Creator URL field:</t>
        </r>
        <r>
          <rPr>
            <sz val="8"/>
            <rFont val="Tahoma"/>
            <family val="0"/>
          </rPr>
          <t xml:space="preserve">
URL of protocol Creator. </t>
        </r>
        <r>
          <rPr>
            <b/>
            <sz val="8"/>
            <color indexed="10"/>
            <rFont val="Tahoma"/>
            <family val="2"/>
          </rPr>
          <t>If the protocol has more than 1 creator, please enter the URL for each creator in the additional columns to the right.</t>
        </r>
        <r>
          <rPr>
            <sz val="8"/>
            <rFont val="Tahoma"/>
            <family val="0"/>
          </rPr>
          <t xml:space="preserve">
</t>
        </r>
      </text>
    </comment>
    <comment ref="B44" authorId="3">
      <text>
        <r>
          <rPr>
            <b/>
            <sz val="8"/>
            <rFont val="Tahoma"/>
            <family val="0"/>
          </rPr>
          <t>Dataset Methods Protocol Publication Date field:</t>
        </r>
        <r>
          <rPr>
            <sz val="8"/>
            <rFont val="Tahoma"/>
            <family val="0"/>
          </rPr>
          <t xml:space="preserve">
Publication date of Protocol.</t>
        </r>
      </text>
    </comment>
    <comment ref="B45" authorId="3">
      <text>
        <r>
          <rPr>
            <b/>
            <sz val="8"/>
            <rFont val="Tahoma"/>
            <family val="0"/>
          </rPr>
          <t>Dataset Methods Protocol Abstract field:</t>
        </r>
        <r>
          <rPr>
            <sz val="8"/>
            <rFont val="Tahoma"/>
            <family val="0"/>
          </rPr>
          <t xml:space="preserve">
Short description of Protocol. </t>
        </r>
        <r>
          <rPr>
            <b/>
            <sz val="8"/>
            <color indexed="10"/>
            <rFont val="Tahoma"/>
            <family val="2"/>
          </rPr>
          <t>This field can include one or more abstracts but each abstract must be in a separate column to the right.</t>
        </r>
      </text>
    </comment>
    <comment ref="B46" authorId="0">
      <text>
        <r>
          <rPr>
            <b/>
            <sz val="8"/>
            <rFont val="Tahoma"/>
            <family val="2"/>
          </rPr>
          <t>Dataset Methods Protocol Keywords field:</t>
        </r>
        <r>
          <rPr>
            <sz val="8"/>
            <rFont val="Tahoma"/>
            <family val="0"/>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47" authorId="3">
      <text>
        <r>
          <rPr>
            <b/>
            <sz val="8"/>
            <rFont val="Tahoma"/>
            <family val="0"/>
          </rPr>
          <t>Dataset Methods Protocol URL field:</t>
        </r>
        <r>
          <rPr>
            <sz val="8"/>
            <rFont val="Tahoma"/>
            <family val="0"/>
          </rPr>
          <t xml:space="preserve">
URL of protocol.</t>
        </r>
      </text>
    </comment>
    <comment ref="B48" authorId="3">
      <text>
        <r>
          <rPr>
            <b/>
            <sz val="8"/>
            <rFont val="Tahoma"/>
            <family val="0"/>
          </rPr>
          <t>Dataset Methods Protocol Procedural Step field:</t>
        </r>
        <r>
          <rPr>
            <sz val="8"/>
            <rFont val="Tahoma"/>
            <family val="0"/>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52" authorId="3">
      <text>
        <r>
          <rPr>
            <b/>
            <sz val="8"/>
            <rFont val="Tahoma"/>
            <family val="0"/>
          </rPr>
          <t>Dataset Methods Protocol Title field:</t>
        </r>
        <r>
          <rPr>
            <sz val="8"/>
            <rFont val="Tahoma"/>
            <family val="0"/>
          </rPr>
          <t xml:space="preserve">
The 'title' field provides a description of the resource that is being documented that is long enough to differentiate it from other similar resources. </t>
        </r>
      </text>
    </comment>
    <comment ref="B53" authorId="0">
      <text>
        <r>
          <rPr>
            <b/>
            <sz val="8"/>
            <rFont val="Tahoma"/>
            <family val="2"/>
          </rPr>
          <t>Dataset Methods Protocol Creator Salutation field:</t>
        </r>
        <r>
          <rPr>
            <sz val="8"/>
            <rFont val="Tahoma"/>
            <family val="0"/>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54" authorId="0">
      <text>
        <r>
          <rPr>
            <b/>
            <sz val="8"/>
            <rFont val="Tahoma"/>
            <family val="2"/>
          </rPr>
          <t>Dataset Methods Protocol Creator (s) First Name field:</t>
        </r>
        <r>
          <rPr>
            <sz val="8"/>
            <rFont val="Tahoma"/>
            <family val="0"/>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55" authorId="0">
      <text>
        <r>
          <rPr>
            <b/>
            <sz val="8"/>
            <rFont val="Tahoma"/>
            <family val="2"/>
          </rPr>
          <t>Dataset Methods Protocol Creator (s) Last Name field:</t>
        </r>
        <r>
          <rPr>
            <sz val="8"/>
            <rFont val="Tahoma"/>
            <family val="0"/>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56" authorId="0">
      <text>
        <r>
          <rPr>
            <b/>
            <sz val="8"/>
            <rFont val="Tahoma"/>
            <family val="2"/>
          </rPr>
          <t>Dataset Methods Creator Organization (s) Name field:</t>
        </r>
        <r>
          <rPr>
            <sz val="8"/>
            <rFont val="Tahoma"/>
            <family val="0"/>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57" authorId="0">
      <text>
        <r>
          <rPr>
            <b/>
            <sz val="8"/>
            <rFont val="Tahoma"/>
            <family val="2"/>
          </rPr>
          <t xml:space="preserve">Dataset Methods Protocol Creator Position Name (s) field:
</t>
        </r>
        <r>
          <rPr>
            <sz val="8"/>
            <rFont val="Tahoma"/>
            <family val="2"/>
          </rPr>
          <t xml:space="preserve">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58" authorId="0">
      <text>
        <r>
          <rPr>
            <b/>
            <sz val="8"/>
            <rFont val="Tahoma"/>
            <family val="2"/>
          </rPr>
          <t>Dataset Methods Protocol Creator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59" authorId="0">
      <text>
        <r>
          <rPr>
            <b/>
            <sz val="8"/>
            <rFont val="Tahoma"/>
            <family val="2"/>
          </rPr>
          <t>Dataset Methods Protocol Creator Mail City field:</t>
        </r>
        <r>
          <rPr>
            <sz val="8"/>
            <rFont val="Tahoma"/>
            <family val="0"/>
          </rPr>
          <t xml:space="preserve">
Mail City of the protocol Creator </t>
        </r>
        <r>
          <rPr>
            <b/>
            <sz val="8"/>
            <color indexed="10"/>
            <rFont val="Tahoma"/>
            <family val="2"/>
          </rPr>
          <t>(i.e. Miami)</t>
        </r>
        <r>
          <rPr>
            <sz val="8"/>
            <rFont val="Tahoma"/>
            <family val="0"/>
          </rPr>
          <t xml:space="preserve">. </t>
        </r>
        <r>
          <rPr>
            <b/>
            <sz val="8"/>
            <color indexed="10"/>
            <rFont val="Tahoma"/>
            <family val="2"/>
          </rPr>
          <t>If the protocol has more than 1 creator, please enter the city for each creator in the additional columns to the right.</t>
        </r>
      </text>
    </comment>
    <comment ref="B60" authorId="0">
      <text>
        <r>
          <rPr>
            <b/>
            <sz val="8"/>
            <rFont val="Tahoma"/>
            <family val="2"/>
          </rPr>
          <t>Dataset Methods Protocol Creator Mail State field:</t>
        </r>
        <r>
          <rPr>
            <sz val="8"/>
            <rFont val="Tahoma"/>
            <family val="0"/>
          </rPr>
          <t xml:space="preserve">
Mail state of the protocol Creator </t>
        </r>
        <r>
          <rPr>
            <b/>
            <sz val="8"/>
            <color indexed="10"/>
            <rFont val="Tahoma"/>
            <family val="2"/>
          </rPr>
          <t>(i.e. FL)</t>
        </r>
        <r>
          <rPr>
            <sz val="8"/>
            <rFont val="Tahoma"/>
            <family val="0"/>
          </rPr>
          <t xml:space="preserve">. </t>
        </r>
        <r>
          <rPr>
            <b/>
            <sz val="8"/>
            <color indexed="10"/>
            <rFont val="Tahoma"/>
            <family val="2"/>
          </rPr>
          <t>If the protocol has more than 1 creator, please enter the state for each creator in the additional columns to the right.</t>
        </r>
      </text>
    </comment>
    <comment ref="B61" authorId="0">
      <text>
        <r>
          <rPr>
            <b/>
            <sz val="8"/>
            <rFont val="Tahoma"/>
            <family val="2"/>
          </rPr>
          <t>Dataset Methods Protocol Creator Mail Zip Code field:</t>
        </r>
        <r>
          <rPr>
            <sz val="8"/>
            <rFont val="Tahoma"/>
            <family val="0"/>
          </rPr>
          <t xml:space="preserve">
Mail zip code of the protocol Creator </t>
        </r>
        <r>
          <rPr>
            <b/>
            <sz val="8"/>
            <color indexed="10"/>
            <rFont val="Tahoma"/>
            <family val="2"/>
          </rPr>
          <t>(i.e. 33199)</t>
        </r>
        <r>
          <rPr>
            <sz val="8"/>
            <rFont val="Tahoma"/>
            <family val="0"/>
          </rPr>
          <t xml:space="preserve">. </t>
        </r>
        <r>
          <rPr>
            <b/>
            <sz val="8"/>
            <color indexed="10"/>
            <rFont val="Tahoma"/>
            <family val="2"/>
          </rPr>
          <t>If the protocol has more than 1 creator, please enter the zip code for each creator in the additional columns to the right.</t>
        </r>
      </text>
    </comment>
    <comment ref="B62" authorId="1">
      <text>
        <r>
          <rPr>
            <b/>
            <sz val="8"/>
            <rFont val="Tahoma"/>
            <family val="2"/>
          </rPr>
          <t>Dataset Methods Protocol Creator Mail Country field:</t>
        </r>
        <r>
          <rPr>
            <sz val="8"/>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rFont val="Tahoma"/>
            <family val="0"/>
          </rPr>
          <t xml:space="preserve">
</t>
        </r>
      </text>
    </comment>
    <comment ref="B63" authorId="0">
      <text>
        <r>
          <rPr>
            <b/>
            <sz val="8"/>
            <rFont val="Tahoma"/>
            <family val="2"/>
          </rPr>
          <t>Dataset Methods Protocol Creator Voice Telephone field:</t>
        </r>
        <r>
          <rPr>
            <sz val="8"/>
            <rFont val="Tahoma"/>
            <family val="0"/>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64"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65" authorId="2">
      <text>
        <r>
          <rPr>
            <b/>
            <sz val="8"/>
            <rFont val="Tahoma"/>
            <family val="2"/>
          </rPr>
          <t>Dataset Methods Protocol Creator Electronic Mail Address field:</t>
        </r>
        <r>
          <rPr>
            <sz val="8"/>
            <rFont val="Tahoma"/>
            <family val="0"/>
          </rPr>
          <t xml:space="preserve">
Email Address of protocol Creator. </t>
        </r>
        <r>
          <rPr>
            <b/>
            <sz val="8"/>
            <color indexed="10"/>
            <rFont val="Tahoma"/>
            <family val="2"/>
          </rPr>
          <t>If the protocol has more than 1 creator, please enter the email address for each creator in the additional columns to the right.</t>
        </r>
        <r>
          <rPr>
            <sz val="8"/>
            <rFont val="Tahoma"/>
            <family val="0"/>
          </rPr>
          <t xml:space="preserve">
</t>
        </r>
      </text>
    </comment>
    <comment ref="B66" authorId="2">
      <text>
        <r>
          <rPr>
            <b/>
            <sz val="8"/>
            <rFont val="Tahoma"/>
            <family val="2"/>
          </rPr>
          <t>Dataset Methods Protocol Creator URL field:</t>
        </r>
        <r>
          <rPr>
            <sz val="8"/>
            <rFont val="Tahoma"/>
            <family val="0"/>
          </rPr>
          <t xml:space="preserve">
URL of protocol Creator. </t>
        </r>
        <r>
          <rPr>
            <b/>
            <sz val="8"/>
            <color indexed="10"/>
            <rFont val="Tahoma"/>
            <family val="2"/>
          </rPr>
          <t>If the protocol has more than 1 creator, please enter the URL for each creator in the additional columns to the right.</t>
        </r>
        <r>
          <rPr>
            <sz val="8"/>
            <rFont val="Tahoma"/>
            <family val="0"/>
          </rPr>
          <t xml:space="preserve">
</t>
        </r>
      </text>
    </comment>
    <comment ref="B67" authorId="3">
      <text>
        <r>
          <rPr>
            <b/>
            <sz val="8"/>
            <rFont val="Tahoma"/>
            <family val="0"/>
          </rPr>
          <t>Dataset Methods Protocol Publication Date field:</t>
        </r>
        <r>
          <rPr>
            <sz val="8"/>
            <rFont val="Tahoma"/>
            <family val="0"/>
          </rPr>
          <t xml:space="preserve">
Publication date of Protocol.</t>
        </r>
      </text>
    </comment>
    <comment ref="B68" authorId="3">
      <text>
        <r>
          <rPr>
            <b/>
            <sz val="8"/>
            <rFont val="Tahoma"/>
            <family val="0"/>
          </rPr>
          <t>Dataset Methods Protocol Abstract field:</t>
        </r>
        <r>
          <rPr>
            <sz val="8"/>
            <rFont val="Tahoma"/>
            <family val="0"/>
          </rPr>
          <t xml:space="preserve">
Short description of Protocol. </t>
        </r>
        <r>
          <rPr>
            <b/>
            <sz val="8"/>
            <color indexed="10"/>
            <rFont val="Tahoma"/>
            <family val="2"/>
          </rPr>
          <t>This field can include one or more abstracts but each abstract must be in a separate column to the right.</t>
        </r>
      </text>
    </comment>
    <comment ref="B69" authorId="0">
      <text>
        <r>
          <rPr>
            <b/>
            <sz val="8"/>
            <rFont val="Tahoma"/>
            <family val="2"/>
          </rPr>
          <t>Dataset Methods Protocol Keywords field:</t>
        </r>
        <r>
          <rPr>
            <sz val="8"/>
            <rFont val="Tahoma"/>
            <family val="0"/>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70" authorId="3">
      <text>
        <r>
          <rPr>
            <b/>
            <sz val="8"/>
            <rFont val="Tahoma"/>
            <family val="0"/>
          </rPr>
          <t>Dataset Methods Protocol URL field:</t>
        </r>
        <r>
          <rPr>
            <sz val="8"/>
            <rFont val="Tahoma"/>
            <family val="0"/>
          </rPr>
          <t xml:space="preserve">
URL of protocol.</t>
        </r>
      </text>
    </comment>
    <comment ref="B71" authorId="3">
      <text>
        <r>
          <rPr>
            <b/>
            <sz val="8"/>
            <rFont val="Tahoma"/>
            <family val="0"/>
          </rPr>
          <t>Dataset Methods Protocol Procedural Step field:</t>
        </r>
        <r>
          <rPr>
            <sz val="8"/>
            <rFont val="Tahoma"/>
            <family val="0"/>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List>
</comments>
</file>

<file path=xl/comments4.xml><?xml version="1.0" encoding="utf-8"?>
<comments xmlns="http://schemas.openxmlformats.org/spreadsheetml/2006/main">
  <authors>
    <author>powell</author>
    <author>Field Description</author>
    <author>Linda Powell</author>
  </authors>
  <commentList>
    <comment ref="B2" authorId="0">
      <text>
        <r>
          <rPr>
            <b/>
            <sz val="8"/>
            <color indexed="12"/>
            <rFont val="Tahoma"/>
            <family val="2"/>
          </rPr>
          <t>NOTE:</t>
        </r>
        <r>
          <rPr>
            <sz val="8"/>
            <color indexed="12"/>
            <rFont val="Tahoma"/>
            <family val="2"/>
          </rPr>
          <t xml:space="preserve">
</t>
        </r>
        <r>
          <rPr>
            <b/>
            <sz val="8"/>
            <color indexed="12"/>
            <rFont val="Tahoma"/>
            <family val="2"/>
          </rPr>
          <t>LTER EML Best Practices suggests that the project pertaining to the data package should be described first, and the overall LTER site described second as a related project.</t>
        </r>
      </text>
    </comment>
    <comment ref="B6" authorId="0">
      <text>
        <r>
          <rPr>
            <b/>
            <sz val="8"/>
            <rFont val="Tahoma"/>
            <family val="0"/>
          </rPr>
          <t>Research Project ID field:</t>
        </r>
        <r>
          <rPr>
            <sz val="8"/>
            <rFont val="Tahoma"/>
            <family val="0"/>
          </rPr>
          <t xml:space="preserve">
Research Project ID as related to the user's Information Management System.</t>
        </r>
      </text>
    </comment>
    <comment ref="B7" authorId="0">
      <text>
        <r>
          <rPr>
            <b/>
            <sz val="8"/>
            <rFont val="Tahoma"/>
            <family val="0"/>
          </rPr>
          <t>Research Project Title:</t>
        </r>
        <r>
          <rPr>
            <sz val="8"/>
            <rFont val="Tahoma"/>
            <family val="0"/>
          </rPr>
          <t xml:space="preserve">
Title of Research Project to which dataset is related.</t>
        </r>
      </text>
    </comment>
    <comment ref="B8" authorId="1">
      <text>
        <r>
          <rPr>
            <b/>
            <sz val="8"/>
            <rFont val="Tahoma"/>
            <family val="2"/>
          </rPr>
          <t>Research Project Personnel First Name (s) field:</t>
        </r>
        <r>
          <rPr>
            <sz val="8"/>
            <rFont val="Tahoma"/>
            <family val="0"/>
          </rPr>
          <t xml:space="preserve">
First Name of individual(s) that are involved in project.  </t>
        </r>
        <r>
          <rPr>
            <b/>
            <sz val="8"/>
            <color indexed="10"/>
            <rFont val="Tahoma"/>
            <family val="2"/>
          </rPr>
          <t>If the project has multiple personnel, please enter each first name in the columns to the right.</t>
        </r>
      </text>
    </comment>
    <comment ref="B9" authorId="1">
      <text>
        <r>
          <rPr>
            <b/>
            <sz val="8"/>
            <rFont val="Tahoma"/>
            <family val="2"/>
          </rPr>
          <t>Research Project Last Name(s) field:</t>
        </r>
        <r>
          <rPr>
            <sz val="8"/>
            <rFont val="Tahoma"/>
            <family val="0"/>
          </rPr>
          <t xml:space="preserve">
Last Name of individual(s) that are involved in project.  </t>
        </r>
        <r>
          <rPr>
            <b/>
            <sz val="8"/>
            <color indexed="10"/>
            <rFont val="Tahoma"/>
            <family val="2"/>
          </rPr>
          <t>If the project has multiple personnel, please enter each last name in the columns to the right.</t>
        </r>
      </text>
    </comment>
    <comment ref="B10" authorId="1">
      <text>
        <r>
          <rPr>
            <b/>
            <sz val="8"/>
            <rFont val="Tahoma"/>
            <family val="2"/>
          </rPr>
          <t>Research Project Personnel Role field:</t>
        </r>
        <r>
          <rPr>
            <sz val="8"/>
            <rFont val="Tahoma"/>
            <family val="0"/>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11" authorId="1">
      <text>
        <r>
          <rPr>
            <b/>
            <sz val="8"/>
            <rFont val="Tahoma"/>
            <family val="2"/>
          </rPr>
          <t>Research Project's Organization (s) field:</t>
        </r>
        <r>
          <rPr>
            <sz val="8"/>
            <rFont val="Tahoma"/>
            <family val="0"/>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12" authorId="1">
      <text>
        <r>
          <rPr>
            <b/>
            <sz val="8"/>
            <rFont val="Tahoma"/>
            <family val="2"/>
          </rPr>
          <t xml:space="preserve">Research Project Position Name (s) field:
</t>
        </r>
        <r>
          <rPr>
            <sz val="8"/>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13" authorId="1">
      <text>
        <r>
          <rPr>
            <b/>
            <sz val="8"/>
            <rFont val="Tahoma"/>
            <family val="2"/>
          </rPr>
          <t>Research Project Mail Street Address field:</t>
        </r>
        <r>
          <rPr>
            <sz val="8"/>
            <rFont val="Tahoma"/>
            <family val="0"/>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14" authorId="1">
      <text>
        <r>
          <rPr>
            <b/>
            <sz val="8"/>
            <rFont val="Tahoma"/>
            <family val="2"/>
          </rPr>
          <t>Research Project Mail City field:</t>
        </r>
        <r>
          <rPr>
            <sz val="8"/>
            <rFont val="Tahoma"/>
            <family val="0"/>
          </rPr>
          <t xml:space="preserve">
Mail City of the Research Project </t>
        </r>
        <r>
          <rPr>
            <b/>
            <sz val="8"/>
            <color indexed="10"/>
            <rFont val="Tahoma"/>
            <family val="2"/>
          </rPr>
          <t>(i.e. Miami)</t>
        </r>
        <r>
          <rPr>
            <sz val="8"/>
            <rFont val="Tahoma"/>
            <family val="0"/>
          </rPr>
          <t xml:space="preserve">. 
</t>
        </r>
        <r>
          <rPr>
            <b/>
            <sz val="8"/>
            <color indexed="10"/>
            <rFont val="Tahoma"/>
            <family val="2"/>
          </rPr>
          <t>If the project has multiple personnel or organizations, please enter the city in the same column as  first and last name or organization name.</t>
        </r>
        <r>
          <rPr>
            <sz val="8"/>
            <rFont val="Tahoma"/>
            <family val="0"/>
          </rPr>
          <t xml:space="preserve"> </t>
        </r>
      </text>
    </comment>
    <comment ref="B15" authorId="1">
      <text>
        <r>
          <rPr>
            <b/>
            <sz val="8"/>
            <rFont val="Tahoma"/>
            <family val="2"/>
          </rPr>
          <t>Research Project Mail State field:</t>
        </r>
        <r>
          <rPr>
            <sz val="8"/>
            <rFont val="Tahoma"/>
            <family val="0"/>
          </rPr>
          <t xml:space="preserve">
Mail state of the Research Project </t>
        </r>
        <r>
          <rPr>
            <b/>
            <sz val="8"/>
            <color indexed="10"/>
            <rFont val="Tahoma"/>
            <family val="2"/>
          </rPr>
          <t>(i.e. FL)</t>
        </r>
        <r>
          <rPr>
            <sz val="8"/>
            <rFont val="Tahoma"/>
            <family val="0"/>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16" authorId="1">
      <text>
        <r>
          <rPr>
            <b/>
            <sz val="8"/>
            <rFont val="Tahoma"/>
            <family val="2"/>
          </rPr>
          <t>Research Project Mail Zip Code field:</t>
        </r>
        <r>
          <rPr>
            <sz val="8"/>
            <rFont val="Tahoma"/>
            <family val="0"/>
          </rPr>
          <t xml:space="preserve">
Mail zip code of the Research Project </t>
        </r>
        <r>
          <rPr>
            <b/>
            <sz val="8"/>
            <color indexed="10"/>
            <rFont val="Tahoma"/>
            <family val="2"/>
          </rPr>
          <t>(i.e. 33199)</t>
        </r>
        <r>
          <rPr>
            <sz val="8"/>
            <rFont val="Tahoma"/>
            <family val="0"/>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17" authorId="1">
      <text>
        <r>
          <rPr>
            <b/>
            <sz val="8"/>
            <rFont val="Tahoma"/>
            <family val="2"/>
          </rPr>
          <t>Research Project Mail Country field:</t>
        </r>
        <r>
          <rPr>
            <sz val="8"/>
            <rFont val="Tahoma"/>
            <family val="0"/>
          </rPr>
          <t xml:space="preserve">
Mail country of the Research Project </t>
        </r>
        <r>
          <rPr>
            <b/>
            <sz val="8"/>
            <color indexed="10"/>
            <rFont val="Tahoma"/>
            <family val="2"/>
          </rPr>
          <t>(i.e. USA)</t>
        </r>
        <r>
          <rPr>
            <sz val="8"/>
            <rFont val="Tahoma"/>
            <family val="0"/>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18" authorId="1">
      <text>
        <r>
          <rPr>
            <b/>
            <sz val="8"/>
            <rFont val="Tahoma"/>
            <family val="2"/>
          </rPr>
          <t>Research Project Voice Telephone field:</t>
        </r>
        <r>
          <rPr>
            <sz val="8"/>
            <rFont val="Tahoma"/>
            <family val="0"/>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9" authorId="2">
      <text>
        <r>
          <rPr>
            <b/>
            <sz val="8"/>
            <rFont val="Tahoma"/>
            <family val="2"/>
          </rPr>
          <t>Research Project Facsimile Telephone field:</t>
        </r>
        <r>
          <rPr>
            <sz val="8"/>
            <rFont val="Tahoma"/>
            <family val="0"/>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rFont val="Tahoma"/>
            <family val="0"/>
          </rPr>
          <t xml:space="preserve">
 </t>
        </r>
      </text>
    </comment>
    <comment ref="B20" authorId="2">
      <text>
        <r>
          <rPr>
            <b/>
            <sz val="8"/>
            <rFont val="Tahoma"/>
            <family val="2"/>
          </rPr>
          <t>Research Project Electronic Mail Address field:</t>
        </r>
        <r>
          <rPr>
            <sz val="8"/>
            <rFont val="Tahoma"/>
            <family val="0"/>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rFont val="Tahoma"/>
            <family val="0"/>
          </rPr>
          <t xml:space="preserve">
</t>
        </r>
      </text>
    </comment>
    <comment ref="B21" authorId="0">
      <text>
        <r>
          <rPr>
            <b/>
            <sz val="8"/>
            <rFont val="Tahoma"/>
            <family val="0"/>
          </rPr>
          <t>Research Project URL field:</t>
        </r>
        <r>
          <rPr>
            <sz val="8"/>
            <rFont val="Tahoma"/>
            <family val="0"/>
          </rPr>
          <t xml:space="preserve">
Online URL for Research Project, if any exists </t>
        </r>
        <r>
          <rPr>
            <b/>
            <sz val="8"/>
            <color indexed="10"/>
            <rFont val="Tahoma"/>
            <family val="2"/>
          </rPr>
          <t>(i.e. http://serc.fiu.edu/wqmnetwork/SFWMD-CD/index.htm).</t>
        </r>
      </text>
    </comment>
    <comment ref="B22" authorId="0">
      <text>
        <r>
          <rPr>
            <b/>
            <sz val="8"/>
            <rFont val="Tahoma"/>
            <family val="0"/>
          </rPr>
          <t>Research Project Geographic Description field:</t>
        </r>
        <r>
          <rPr>
            <sz val="8"/>
            <rFont val="Tahoma"/>
            <family val="0"/>
          </rPr>
          <t xml:space="preserve">
Short descrition of the geographic coverage for Research Project (i.e. Project includes the Taylor Slough and Shark River Slough sites).</t>
        </r>
      </text>
    </comment>
    <comment ref="B23" authorId="0">
      <text>
        <r>
          <rPr>
            <b/>
            <sz val="8"/>
            <rFont val="Tahoma"/>
            <family val="0"/>
          </rPr>
          <t>Research Project West Bounding Coordinate field:</t>
        </r>
        <r>
          <rPr>
            <sz val="8"/>
            <rFont val="Tahoma"/>
            <family val="0"/>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24" authorId="0">
      <text>
        <r>
          <rPr>
            <b/>
            <sz val="8"/>
            <rFont val="Tahoma"/>
            <family val="0"/>
          </rPr>
          <t>Research Project East Bounding Coordinate field:</t>
        </r>
        <r>
          <rPr>
            <sz val="8"/>
            <rFont val="Tahoma"/>
            <family val="0"/>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5" authorId="0">
      <text>
        <r>
          <rPr>
            <b/>
            <sz val="8"/>
            <rFont val="Tahoma"/>
            <family val="0"/>
          </rPr>
          <t>Research Project North Bounding Coordinate field:</t>
        </r>
        <r>
          <rPr>
            <sz val="8"/>
            <rFont val="Tahoma"/>
            <family val="0"/>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6" authorId="0">
      <text>
        <r>
          <rPr>
            <b/>
            <sz val="8"/>
            <rFont val="Tahoma"/>
            <family val="0"/>
          </rPr>
          <t>Research Project South Bounding Coordinate field:</t>
        </r>
        <r>
          <rPr>
            <sz val="8"/>
            <rFont val="Tahoma"/>
            <family val="0"/>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B27" authorId="0">
      <text>
        <r>
          <rPr>
            <b/>
            <sz val="8"/>
            <rFont val="Tahoma"/>
            <family val="0"/>
          </rPr>
          <t>Research Project Temporal Coverage field:</t>
        </r>
        <r>
          <rPr>
            <sz val="8"/>
            <rFont val="Tahoma"/>
            <family val="0"/>
          </rPr>
          <t xml:space="preserve">
Research Project begin date in YYYY-MM-DD format and end date in YYYY-MM-DD format separated by a vertical line (i.e. 2000-01-01 | 2003-02-01).</t>
        </r>
      </text>
    </comment>
    <comment ref="B28" authorId="2">
      <text>
        <r>
          <rPr>
            <b/>
            <sz val="8"/>
            <rFont val="Tahoma"/>
            <family val="2"/>
          </rPr>
          <t>Research Project Abstract field:</t>
        </r>
        <r>
          <rPr>
            <sz val="8"/>
            <rFont val="Tahoma"/>
            <family val="0"/>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rFont val="Tahoma"/>
            <family val="0"/>
          </rPr>
          <t xml:space="preserve">
</t>
        </r>
      </text>
    </comment>
    <comment ref="B29" authorId="0">
      <text>
        <r>
          <rPr>
            <b/>
            <sz val="8"/>
            <rFont val="Tahoma"/>
            <family val="0"/>
          </rPr>
          <t>Research Project Funding field:</t>
        </r>
        <r>
          <rPr>
            <sz val="8"/>
            <rFont val="Tahoma"/>
            <family val="0"/>
          </rPr>
          <t xml:space="preserve">
This field is used to provide information about funding sources for the project such as </t>
        </r>
        <r>
          <rPr>
            <b/>
            <sz val="8"/>
            <color indexed="10"/>
            <rFont val="Tahoma"/>
            <family val="2"/>
          </rPr>
          <t>grant and contract numbers</t>
        </r>
        <r>
          <rPr>
            <sz val="8"/>
            <rFont val="Tahoma"/>
            <family val="0"/>
          </rPr>
          <t xml:space="preserve"> and names and addresses of funding sources.</t>
        </r>
      </text>
    </comment>
    <comment ref="B33" authorId="0">
      <text>
        <r>
          <rPr>
            <b/>
            <sz val="8"/>
            <rFont val="Tahoma"/>
            <family val="0"/>
          </rPr>
          <t>Research Project ID field:</t>
        </r>
        <r>
          <rPr>
            <sz val="8"/>
            <rFont val="Tahoma"/>
            <family val="0"/>
          </rPr>
          <t xml:space="preserve">
Research Project ID as related to the user's Information Management System.</t>
        </r>
      </text>
    </comment>
    <comment ref="B34" authorId="0">
      <text>
        <r>
          <rPr>
            <b/>
            <sz val="8"/>
            <rFont val="Tahoma"/>
            <family val="0"/>
          </rPr>
          <t>Research Project Title:</t>
        </r>
        <r>
          <rPr>
            <sz val="8"/>
            <rFont val="Tahoma"/>
            <family val="0"/>
          </rPr>
          <t xml:space="preserve">
Title of Research Project to which dataset is related.</t>
        </r>
      </text>
    </comment>
    <comment ref="B35" authorId="1">
      <text>
        <r>
          <rPr>
            <b/>
            <sz val="8"/>
            <rFont val="Tahoma"/>
            <family val="2"/>
          </rPr>
          <t>Research Project Personnel First Name (s) field:</t>
        </r>
        <r>
          <rPr>
            <sz val="8"/>
            <rFont val="Tahoma"/>
            <family val="0"/>
          </rPr>
          <t xml:space="preserve">
First Name of individual(s) that are involved in project.  </t>
        </r>
        <r>
          <rPr>
            <b/>
            <sz val="8"/>
            <color indexed="10"/>
            <rFont val="Tahoma"/>
            <family val="2"/>
          </rPr>
          <t>If the project has multiple personnel, please enter each first name in the columns to the right.</t>
        </r>
      </text>
    </comment>
    <comment ref="B36" authorId="1">
      <text>
        <r>
          <rPr>
            <b/>
            <sz val="8"/>
            <rFont val="Tahoma"/>
            <family val="2"/>
          </rPr>
          <t>Research Project Last Name(s) field:</t>
        </r>
        <r>
          <rPr>
            <sz val="8"/>
            <rFont val="Tahoma"/>
            <family val="0"/>
          </rPr>
          <t xml:space="preserve">
Last Name of individual(s) that are involved in project.  </t>
        </r>
        <r>
          <rPr>
            <b/>
            <sz val="8"/>
            <color indexed="10"/>
            <rFont val="Tahoma"/>
            <family val="2"/>
          </rPr>
          <t>If the project has multiple personnel, please enter each last name in the columns to the right.</t>
        </r>
      </text>
    </comment>
    <comment ref="B37" authorId="1">
      <text>
        <r>
          <rPr>
            <b/>
            <sz val="8"/>
            <rFont val="Tahoma"/>
            <family val="2"/>
          </rPr>
          <t>Research Project Personnel Role field:</t>
        </r>
        <r>
          <rPr>
            <sz val="8"/>
            <rFont val="Tahoma"/>
            <family val="0"/>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38" authorId="1">
      <text>
        <r>
          <rPr>
            <b/>
            <sz val="8"/>
            <rFont val="Tahoma"/>
            <family val="2"/>
          </rPr>
          <t>Research Project's Organization (s) field:</t>
        </r>
        <r>
          <rPr>
            <sz val="8"/>
            <rFont val="Tahoma"/>
            <family val="0"/>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39" authorId="1">
      <text>
        <r>
          <rPr>
            <b/>
            <sz val="8"/>
            <rFont val="Tahoma"/>
            <family val="2"/>
          </rPr>
          <t xml:space="preserve">Research Project Position Name (s) field:
</t>
        </r>
        <r>
          <rPr>
            <sz val="8"/>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40" authorId="1">
      <text>
        <r>
          <rPr>
            <b/>
            <sz val="8"/>
            <rFont val="Tahoma"/>
            <family val="2"/>
          </rPr>
          <t>Research Project Mail Street Address field:</t>
        </r>
        <r>
          <rPr>
            <sz val="8"/>
            <rFont val="Tahoma"/>
            <family val="0"/>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41" authorId="1">
      <text>
        <r>
          <rPr>
            <b/>
            <sz val="8"/>
            <rFont val="Tahoma"/>
            <family val="2"/>
          </rPr>
          <t>Research Project Mail City field:</t>
        </r>
        <r>
          <rPr>
            <sz val="8"/>
            <rFont val="Tahoma"/>
            <family val="0"/>
          </rPr>
          <t xml:space="preserve">
Mail City of the Research Project </t>
        </r>
        <r>
          <rPr>
            <b/>
            <sz val="8"/>
            <color indexed="10"/>
            <rFont val="Tahoma"/>
            <family val="2"/>
          </rPr>
          <t>(i.e. Miami)</t>
        </r>
        <r>
          <rPr>
            <sz val="8"/>
            <rFont val="Tahoma"/>
            <family val="0"/>
          </rPr>
          <t xml:space="preserve">. 
</t>
        </r>
        <r>
          <rPr>
            <b/>
            <sz val="8"/>
            <color indexed="10"/>
            <rFont val="Tahoma"/>
            <family val="2"/>
          </rPr>
          <t>If the project has multiple personnel or organizations, please enter the city in the same column as  first and last name or organization name.</t>
        </r>
        <r>
          <rPr>
            <sz val="8"/>
            <rFont val="Tahoma"/>
            <family val="0"/>
          </rPr>
          <t xml:space="preserve"> </t>
        </r>
      </text>
    </comment>
    <comment ref="B42" authorId="1">
      <text>
        <r>
          <rPr>
            <b/>
            <sz val="8"/>
            <rFont val="Tahoma"/>
            <family val="2"/>
          </rPr>
          <t>Research Project Mail State field:</t>
        </r>
        <r>
          <rPr>
            <sz val="8"/>
            <rFont val="Tahoma"/>
            <family val="0"/>
          </rPr>
          <t xml:space="preserve">
Mail state of the Research Project </t>
        </r>
        <r>
          <rPr>
            <b/>
            <sz val="8"/>
            <color indexed="10"/>
            <rFont val="Tahoma"/>
            <family val="2"/>
          </rPr>
          <t>(i.e. FL)</t>
        </r>
        <r>
          <rPr>
            <sz val="8"/>
            <rFont val="Tahoma"/>
            <family val="0"/>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43" authorId="1">
      <text>
        <r>
          <rPr>
            <b/>
            <sz val="8"/>
            <rFont val="Tahoma"/>
            <family val="2"/>
          </rPr>
          <t>Research Project Mail Zip Code field:</t>
        </r>
        <r>
          <rPr>
            <sz val="8"/>
            <rFont val="Tahoma"/>
            <family val="0"/>
          </rPr>
          <t xml:space="preserve">
Mail zip code of the Research Project </t>
        </r>
        <r>
          <rPr>
            <b/>
            <sz val="8"/>
            <color indexed="10"/>
            <rFont val="Tahoma"/>
            <family val="2"/>
          </rPr>
          <t>(i.e. 33199)</t>
        </r>
        <r>
          <rPr>
            <sz val="8"/>
            <rFont val="Tahoma"/>
            <family val="0"/>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44" authorId="1">
      <text>
        <r>
          <rPr>
            <b/>
            <sz val="8"/>
            <rFont val="Tahoma"/>
            <family val="2"/>
          </rPr>
          <t>Research Project Mail Country field:</t>
        </r>
        <r>
          <rPr>
            <sz val="8"/>
            <rFont val="Tahoma"/>
            <family val="0"/>
          </rPr>
          <t xml:space="preserve">
Mail country of the Research Project </t>
        </r>
        <r>
          <rPr>
            <b/>
            <sz val="8"/>
            <color indexed="10"/>
            <rFont val="Tahoma"/>
            <family val="2"/>
          </rPr>
          <t>(i.e. USA)</t>
        </r>
        <r>
          <rPr>
            <sz val="8"/>
            <rFont val="Tahoma"/>
            <family val="0"/>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45" authorId="1">
      <text>
        <r>
          <rPr>
            <b/>
            <sz val="8"/>
            <rFont val="Tahoma"/>
            <family val="2"/>
          </rPr>
          <t>Research Project Voice Telephone field:</t>
        </r>
        <r>
          <rPr>
            <sz val="8"/>
            <rFont val="Tahoma"/>
            <family val="0"/>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46" authorId="2">
      <text>
        <r>
          <rPr>
            <b/>
            <sz val="8"/>
            <rFont val="Tahoma"/>
            <family val="2"/>
          </rPr>
          <t>Research Project Facsimile Telephone field:</t>
        </r>
        <r>
          <rPr>
            <sz val="8"/>
            <rFont val="Tahoma"/>
            <family val="0"/>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rFont val="Tahoma"/>
            <family val="0"/>
          </rPr>
          <t xml:space="preserve">
 </t>
        </r>
      </text>
    </comment>
    <comment ref="B47" authorId="2">
      <text>
        <r>
          <rPr>
            <b/>
            <sz val="8"/>
            <rFont val="Tahoma"/>
            <family val="2"/>
          </rPr>
          <t>Research Project Electronic Mail Address field:</t>
        </r>
        <r>
          <rPr>
            <sz val="8"/>
            <rFont val="Tahoma"/>
            <family val="0"/>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rFont val="Tahoma"/>
            <family val="0"/>
          </rPr>
          <t xml:space="preserve">
</t>
        </r>
      </text>
    </comment>
    <comment ref="B48" authorId="0">
      <text>
        <r>
          <rPr>
            <b/>
            <sz val="8"/>
            <rFont val="Tahoma"/>
            <family val="0"/>
          </rPr>
          <t>Research Project URL field:</t>
        </r>
        <r>
          <rPr>
            <sz val="8"/>
            <rFont val="Tahoma"/>
            <family val="0"/>
          </rPr>
          <t xml:space="preserve">
Online URL for Research Project, if any exists </t>
        </r>
        <r>
          <rPr>
            <b/>
            <sz val="8"/>
            <color indexed="10"/>
            <rFont val="Tahoma"/>
            <family val="2"/>
          </rPr>
          <t>(i.e. http://serc.fiu.edu/wqmnetwork/SFWMD-CD/index.htm).</t>
        </r>
      </text>
    </comment>
    <comment ref="B49" authorId="0">
      <text>
        <r>
          <rPr>
            <b/>
            <sz val="8"/>
            <rFont val="Tahoma"/>
            <family val="0"/>
          </rPr>
          <t>Research Project Geographic Description field:</t>
        </r>
        <r>
          <rPr>
            <sz val="8"/>
            <rFont val="Tahoma"/>
            <family val="0"/>
          </rPr>
          <t xml:space="preserve">
Short descrition of the geographic coverage for Research Project (i.e. Project includes the Taylor Slough and Shark River Slough sites).</t>
        </r>
      </text>
    </comment>
    <comment ref="B50" authorId="0">
      <text>
        <r>
          <rPr>
            <b/>
            <sz val="8"/>
            <rFont val="Tahoma"/>
            <family val="0"/>
          </rPr>
          <t>Research Project West Bounding Coordinate field:</t>
        </r>
        <r>
          <rPr>
            <sz val="8"/>
            <rFont val="Tahoma"/>
            <family val="0"/>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51" authorId="0">
      <text>
        <r>
          <rPr>
            <b/>
            <sz val="8"/>
            <rFont val="Tahoma"/>
            <family val="0"/>
          </rPr>
          <t>Research Project East Bounding Coordinate field:</t>
        </r>
        <r>
          <rPr>
            <sz val="8"/>
            <rFont val="Tahoma"/>
            <family val="0"/>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2" authorId="0">
      <text>
        <r>
          <rPr>
            <b/>
            <sz val="8"/>
            <rFont val="Tahoma"/>
            <family val="0"/>
          </rPr>
          <t>Research Project North Bounding Coordinate field:</t>
        </r>
        <r>
          <rPr>
            <sz val="8"/>
            <rFont val="Tahoma"/>
            <family val="0"/>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3" authorId="0">
      <text>
        <r>
          <rPr>
            <b/>
            <sz val="8"/>
            <rFont val="Tahoma"/>
            <family val="0"/>
          </rPr>
          <t>Research Project South Bounding Coordinate field:</t>
        </r>
        <r>
          <rPr>
            <sz val="8"/>
            <rFont val="Tahoma"/>
            <family val="0"/>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B54" authorId="0">
      <text>
        <r>
          <rPr>
            <b/>
            <sz val="8"/>
            <rFont val="Tahoma"/>
            <family val="0"/>
          </rPr>
          <t>Research Project Temporal Coverage field:</t>
        </r>
        <r>
          <rPr>
            <sz val="8"/>
            <rFont val="Tahoma"/>
            <family val="0"/>
          </rPr>
          <t xml:space="preserve">
Research Project begin date in YYYY-MM-DD format and end date in YYYY-MM-DD format separated by a vertical line (i.e. 2000-01-01 | 2003-02-01).</t>
        </r>
      </text>
    </comment>
    <comment ref="B55" authorId="2">
      <text>
        <r>
          <rPr>
            <b/>
            <sz val="8"/>
            <rFont val="Tahoma"/>
            <family val="2"/>
          </rPr>
          <t>Research Project Abstract field:</t>
        </r>
        <r>
          <rPr>
            <sz val="8"/>
            <rFont val="Tahoma"/>
            <family val="0"/>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rFont val="Tahoma"/>
            <family val="0"/>
          </rPr>
          <t xml:space="preserve">
</t>
        </r>
      </text>
    </comment>
    <comment ref="B56" authorId="0">
      <text>
        <r>
          <rPr>
            <b/>
            <sz val="8"/>
            <rFont val="Tahoma"/>
            <family val="0"/>
          </rPr>
          <t>Research Project Funding field:</t>
        </r>
        <r>
          <rPr>
            <sz val="8"/>
            <rFont val="Tahoma"/>
            <family val="0"/>
          </rPr>
          <t xml:space="preserve">
This field is used to provide information about funding sources for the project such as </t>
        </r>
        <r>
          <rPr>
            <b/>
            <sz val="8"/>
            <color indexed="10"/>
            <rFont val="Tahoma"/>
            <family val="2"/>
          </rPr>
          <t>grant and contract numbers</t>
        </r>
        <r>
          <rPr>
            <sz val="8"/>
            <rFont val="Tahoma"/>
            <family val="0"/>
          </rPr>
          <t xml:space="preserve"> and names and addresses of funding sources.</t>
        </r>
      </text>
    </comment>
    <comment ref="B60" authorId="0">
      <text>
        <r>
          <rPr>
            <b/>
            <sz val="8"/>
            <rFont val="Tahoma"/>
            <family val="0"/>
          </rPr>
          <t>Research Project ID field:</t>
        </r>
        <r>
          <rPr>
            <sz val="8"/>
            <rFont val="Tahoma"/>
            <family val="0"/>
          </rPr>
          <t xml:space="preserve">
Research Project ID as related to the user's Information Management System.</t>
        </r>
      </text>
    </comment>
    <comment ref="B61" authorId="0">
      <text>
        <r>
          <rPr>
            <b/>
            <sz val="8"/>
            <rFont val="Tahoma"/>
            <family val="0"/>
          </rPr>
          <t>Research Project Title:</t>
        </r>
        <r>
          <rPr>
            <sz val="8"/>
            <rFont val="Tahoma"/>
            <family val="0"/>
          </rPr>
          <t xml:space="preserve">
Title of Research Project to which dataset is related.</t>
        </r>
      </text>
    </comment>
    <comment ref="B62" authorId="1">
      <text>
        <r>
          <rPr>
            <b/>
            <sz val="8"/>
            <rFont val="Tahoma"/>
            <family val="2"/>
          </rPr>
          <t>Research Project Personnel First Name (s) field:</t>
        </r>
        <r>
          <rPr>
            <sz val="8"/>
            <rFont val="Tahoma"/>
            <family val="0"/>
          </rPr>
          <t xml:space="preserve">
First Name of individual(s) that are involved in project.  </t>
        </r>
        <r>
          <rPr>
            <b/>
            <sz val="8"/>
            <color indexed="10"/>
            <rFont val="Tahoma"/>
            <family val="2"/>
          </rPr>
          <t>If the project has multiple personnel, please enter each first name in the columns to the right.</t>
        </r>
      </text>
    </comment>
    <comment ref="B63" authorId="1">
      <text>
        <r>
          <rPr>
            <b/>
            <sz val="8"/>
            <rFont val="Tahoma"/>
            <family val="2"/>
          </rPr>
          <t>Research Project Last Name(s) field:</t>
        </r>
        <r>
          <rPr>
            <sz val="8"/>
            <rFont val="Tahoma"/>
            <family val="0"/>
          </rPr>
          <t xml:space="preserve">
Last Name of individual(s) that are involved in project.  </t>
        </r>
        <r>
          <rPr>
            <b/>
            <sz val="8"/>
            <color indexed="10"/>
            <rFont val="Tahoma"/>
            <family val="2"/>
          </rPr>
          <t>If the project has multiple personnel, please enter each last name in the columns to the right.</t>
        </r>
      </text>
    </comment>
    <comment ref="B64" authorId="1">
      <text>
        <r>
          <rPr>
            <b/>
            <sz val="8"/>
            <rFont val="Tahoma"/>
            <family val="2"/>
          </rPr>
          <t>Research Project Personnel Role field:</t>
        </r>
        <r>
          <rPr>
            <sz val="8"/>
            <rFont val="Tahoma"/>
            <family val="0"/>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65" authorId="1">
      <text>
        <r>
          <rPr>
            <b/>
            <sz val="8"/>
            <rFont val="Tahoma"/>
            <family val="2"/>
          </rPr>
          <t>Research Project's Organization (s) field:</t>
        </r>
        <r>
          <rPr>
            <sz val="8"/>
            <rFont val="Tahoma"/>
            <family val="0"/>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66" authorId="1">
      <text>
        <r>
          <rPr>
            <b/>
            <sz val="8"/>
            <rFont val="Tahoma"/>
            <family val="2"/>
          </rPr>
          <t xml:space="preserve">Research Project Position Name (s) field:
</t>
        </r>
        <r>
          <rPr>
            <sz val="8"/>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67" authorId="1">
      <text>
        <r>
          <rPr>
            <b/>
            <sz val="8"/>
            <rFont val="Tahoma"/>
            <family val="2"/>
          </rPr>
          <t>Research Project Mail Street Address field:</t>
        </r>
        <r>
          <rPr>
            <sz val="8"/>
            <rFont val="Tahoma"/>
            <family val="0"/>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68" authorId="1">
      <text>
        <r>
          <rPr>
            <b/>
            <sz val="8"/>
            <rFont val="Tahoma"/>
            <family val="2"/>
          </rPr>
          <t>Research Project Mail City field:</t>
        </r>
        <r>
          <rPr>
            <sz val="8"/>
            <rFont val="Tahoma"/>
            <family val="0"/>
          </rPr>
          <t xml:space="preserve">
Mail City of the Research Project </t>
        </r>
        <r>
          <rPr>
            <b/>
            <sz val="8"/>
            <color indexed="10"/>
            <rFont val="Tahoma"/>
            <family val="2"/>
          </rPr>
          <t>(i.e. Miami)</t>
        </r>
        <r>
          <rPr>
            <sz val="8"/>
            <rFont val="Tahoma"/>
            <family val="0"/>
          </rPr>
          <t xml:space="preserve">. 
</t>
        </r>
        <r>
          <rPr>
            <b/>
            <sz val="8"/>
            <color indexed="10"/>
            <rFont val="Tahoma"/>
            <family val="2"/>
          </rPr>
          <t>If the project has multiple personnel or organizations, please enter the city in the same column as  first and last name or organization name.</t>
        </r>
        <r>
          <rPr>
            <sz val="8"/>
            <rFont val="Tahoma"/>
            <family val="0"/>
          </rPr>
          <t xml:space="preserve"> </t>
        </r>
      </text>
    </comment>
    <comment ref="B69" authorId="1">
      <text>
        <r>
          <rPr>
            <b/>
            <sz val="8"/>
            <rFont val="Tahoma"/>
            <family val="2"/>
          </rPr>
          <t>Research Project Mail State field:</t>
        </r>
        <r>
          <rPr>
            <sz val="8"/>
            <rFont val="Tahoma"/>
            <family val="0"/>
          </rPr>
          <t xml:space="preserve">
Mail state of the Research Project </t>
        </r>
        <r>
          <rPr>
            <b/>
            <sz val="8"/>
            <color indexed="10"/>
            <rFont val="Tahoma"/>
            <family val="2"/>
          </rPr>
          <t>(i.e. FL)</t>
        </r>
        <r>
          <rPr>
            <sz val="8"/>
            <rFont val="Tahoma"/>
            <family val="0"/>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70" authorId="1">
      <text>
        <r>
          <rPr>
            <b/>
            <sz val="8"/>
            <rFont val="Tahoma"/>
            <family val="2"/>
          </rPr>
          <t>Research Project Mail Zip Code field:</t>
        </r>
        <r>
          <rPr>
            <sz val="8"/>
            <rFont val="Tahoma"/>
            <family val="0"/>
          </rPr>
          <t xml:space="preserve">
Mail zip code of the Research Project </t>
        </r>
        <r>
          <rPr>
            <b/>
            <sz val="8"/>
            <color indexed="10"/>
            <rFont val="Tahoma"/>
            <family val="2"/>
          </rPr>
          <t>(i.e. 33199)</t>
        </r>
        <r>
          <rPr>
            <sz val="8"/>
            <rFont val="Tahoma"/>
            <family val="0"/>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71" authorId="1">
      <text>
        <r>
          <rPr>
            <b/>
            <sz val="8"/>
            <rFont val="Tahoma"/>
            <family val="2"/>
          </rPr>
          <t>Research Project Mail Country field:</t>
        </r>
        <r>
          <rPr>
            <sz val="8"/>
            <rFont val="Tahoma"/>
            <family val="0"/>
          </rPr>
          <t xml:space="preserve">
Mail country of the Research Project </t>
        </r>
        <r>
          <rPr>
            <b/>
            <sz val="8"/>
            <color indexed="10"/>
            <rFont val="Tahoma"/>
            <family val="2"/>
          </rPr>
          <t>(i.e. USA)</t>
        </r>
        <r>
          <rPr>
            <sz val="8"/>
            <rFont val="Tahoma"/>
            <family val="0"/>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72" authorId="1">
      <text>
        <r>
          <rPr>
            <b/>
            <sz val="8"/>
            <rFont val="Tahoma"/>
            <family val="2"/>
          </rPr>
          <t>Research Project Voice Telephone field:</t>
        </r>
        <r>
          <rPr>
            <sz val="8"/>
            <rFont val="Tahoma"/>
            <family val="0"/>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73" authorId="2">
      <text>
        <r>
          <rPr>
            <b/>
            <sz val="8"/>
            <rFont val="Tahoma"/>
            <family val="2"/>
          </rPr>
          <t>Research Project Facsimile Telephone field:</t>
        </r>
        <r>
          <rPr>
            <sz val="8"/>
            <rFont val="Tahoma"/>
            <family val="0"/>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rFont val="Tahoma"/>
            <family val="0"/>
          </rPr>
          <t xml:space="preserve">
 </t>
        </r>
      </text>
    </comment>
    <comment ref="B74" authorId="2">
      <text>
        <r>
          <rPr>
            <b/>
            <sz val="8"/>
            <rFont val="Tahoma"/>
            <family val="2"/>
          </rPr>
          <t>Research Project Electronic Mail Address field:</t>
        </r>
        <r>
          <rPr>
            <sz val="8"/>
            <rFont val="Tahoma"/>
            <family val="0"/>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rFont val="Tahoma"/>
            <family val="0"/>
          </rPr>
          <t xml:space="preserve">
</t>
        </r>
      </text>
    </comment>
    <comment ref="B75" authorId="0">
      <text>
        <r>
          <rPr>
            <b/>
            <sz val="8"/>
            <rFont val="Tahoma"/>
            <family val="0"/>
          </rPr>
          <t>Research Project URL field:</t>
        </r>
        <r>
          <rPr>
            <sz val="8"/>
            <rFont val="Tahoma"/>
            <family val="0"/>
          </rPr>
          <t xml:space="preserve">
Online URL for Research Project, if any exists </t>
        </r>
        <r>
          <rPr>
            <b/>
            <sz val="8"/>
            <color indexed="10"/>
            <rFont val="Tahoma"/>
            <family val="2"/>
          </rPr>
          <t>(i.e. http://serc.fiu.edu/wqmnetwork/SFWMD-CD/index.htm).</t>
        </r>
      </text>
    </comment>
    <comment ref="B76" authorId="0">
      <text>
        <r>
          <rPr>
            <b/>
            <sz val="8"/>
            <rFont val="Tahoma"/>
            <family val="0"/>
          </rPr>
          <t>Research Project Geographic Description field:</t>
        </r>
        <r>
          <rPr>
            <sz val="8"/>
            <rFont val="Tahoma"/>
            <family val="0"/>
          </rPr>
          <t xml:space="preserve">
Short descrition of the geographic coverage for Research Project (i.e. Project includes the Taylor Slough and Shark River Slough sites).</t>
        </r>
      </text>
    </comment>
    <comment ref="B77" authorId="0">
      <text>
        <r>
          <rPr>
            <b/>
            <sz val="8"/>
            <rFont val="Tahoma"/>
            <family val="0"/>
          </rPr>
          <t>Research Project West Bounding Coordinate field:</t>
        </r>
        <r>
          <rPr>
            <sz val="8"/>
            <rFont val="Tahoma"/>
            <family val="0"/>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78" authorId="0">
      <text>
        <r>
          <rPr>
            <b/>
            <sz val="8"/>
            <rFont val="Tahoma"/>
            <family val="0"/>
          </rPr>
          <t>Research Project East Bounding Coordinate field:</t>
        </r>
        <r>
          <rPr>
            <sz val="8"/>
            <rFont val="Tahoma"/>
            <family val="0"/>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79" authorId="0">
      <text>
        <r>
          <rPr>
            <b/>
            <sz val="8"/>
            <rFont val="Tahoma"/>
            <family val="0"/>
          </rPr>
          <t>Research Project North Bounding Coordinate field:</t>
        </r>
        <r>
          <rPr>
            <sz val="8"/>
            <rFont val="Tahoma"/>
            <family val="0"/>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80" authorId="0">
      <text>
        <r>
          <rPr>
            <b/>
            <sz val="8"/>
            <rFont val="Tahoma"/>
            <family val="0"/>
          </rPr>
          <t>Research Project South Bounding Coordinate field:</t>
        </r>
        <r>
          <rPr>
            <sz val="8"/>
            <rFont val="Tahoma"/>
            <family val="0"/>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B81" authorId="0">
      <text>
        <r>
          <rPr>
            <b/>
            <sz val="8"/>
            <rFont val="Tahoma"/>
            <family val="0"/>
          </rPr>
          <t>Research Project Temporal Coverage field:</t>
        </r>
        <r>
          <rPr>
            <sz val="8"/>
            <rFont val="Tahoma"/>
            <family val="0"/>
          </rPr>
          <t xml:space="preserve">
Research Project begin date in YYYY-MM-DD format and end date in YYYY-MM-DD format separated by a vertical line (i.e. 2000-01-01 | 2003-02-01).</t>
        </r>
      </text>
    </comment>
    <comment ref="B82" authorId="2">
      <text>
        <r>
          <rPr>
            <b/>
            <sz val="8"/>
            <rFont val="Tahoma"/>
            <family val="2"/>
          </rPr>
          <t>Research Project Abstract field:</t>
        </r>
        <r>
          <rPr>
            <sz val="8"/>
            <rFont val="Tahoma"/>
            <family val="0"/>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rFont val="Tahoma"/>
            <family val="0"/>
          </rPr>
          <t xml:space="preserve">
</t>
        </r>
      </text>
    </comment>
    <comment ref="B83" authorId="0">
      <text>
        <r>
          <rPr>
            <b/>
            <sz val="8"/>
            <rFont val="Tahoma"/>
            <family val="0"/>
          </rPr>
          <t>Research Project Funding field:</t>
        </r>
        <r>
          <rPr>
            <sz val="8"/>
            <rFont val="Tahoma"/>
            <family val="0"/>
          </rPr>
          <t xml:space="preserve">
This field is used to provide information about funding sources for the project such as </t>
        </r>
        <r>
          <rPr>
            <b/>
            <sz val="8"/>
            <color indexed="10"/>
            <rFont val="Tahoma"/>
            <family val="2"/>
          </rPr>
          <t>grant and contract numbers</t>
        </r>
        <r>
          <rPr>
            <sz val="8"/>
            <rFont val="Tahoma"/>
            <family val="0"/>
          </rPr>
          <t xml:space="preserve"> and names and addresses of funding sources.</t>
        </r>
      </text>
    </comment>
    <comment ref="A27" authorId="0">
      <text>
        <r>
          <rPr>
            <b/>
            <sz val="8"/>
            <rFont val="Tahoma"/>
            <family val="0"/>
          </rPr>
          <t>Note:</t>
        </r>
        <r>
          <rPr>
            <sz val="8"/>
            <rFont val="Tahoma"/>
            <family val="0"/>
          </rPr>
          <t xml:space="preserve">
The Perl Program will take research project beginning date and end date information and properly format the information in the EML document.</t>
        </r>
      </text>
    </comment>
    <comment ref="A54" authorId="0">
      <text>
        <r>
          <rPr>
            <b/>
            <sz val="8"/>
            <rFont val="Tahoma"/>
            <family val="0"/>
          </rPr>
          <t>Note:</t>
        </r>
        <r>
          <rPr>
            <sz val="8"/>
            <rFont val="Tahoma"/>
            <family val="0"/>
          </rPr>
          <t xml:space="preserve">
The Perl Program will take research project beginning date and end date information and properly format the information in the EML document.</t>
        </r>
      </text>
    </comment>
    <comment ref="A81" authorId="0">
      <text>
        <r>
          <rPr>
            <b/>
            <sz val="8"/>
            <rFont val="Tahoma"/>
            <family val="0"/>
          </rPr>
          <t>Note:</t>
        </r>
        <r>
          <rPr>
            <sz val="8"/>
            <rFont val="Tahoma"/>
            <family val="0"/>
          </rPr>
          <t xml:space="preserve">
The Perl Program will take research project beginning date and end date information and properly format the information in the EML document.</t>
        </r>
      </text>
    </comment>
  </commentList>
</comments>
</file>

<file path=xl/comments5.xml><?xml version="1.0" encoding="utf-8"?>
<comments xmlns="http://schemas.openxmlformats.org/spreadsheetml/2006/main">
  <authors>
    <author>Field Description</author>
    <author>powell</author>
    <author>ruggem</author>
  </authors>
  <commentList>
    <comment ref="A19" authorId="0">
      <text>
        <r>
          <rPr>
            <b/>
            <sz val="8"/>
            <rFont val="Tahoma"/>
            <family val="0"/>
          </rPr>
          <t xml:space="preserve">VariableType:
</t>
        </r>
        <r>
          <rPr>
            <sz val="8"/>
            <rFont val="Tahoma"/>
            <family val="2"/>
          </rPr>
          <t>Column variable type (data, calculation, datetime, nominal, logical, code, text, coordinate)</t>
        </r>
        <r>
          <rPr>
            <sz val="8"/>
            <rFont val="Tahoma"/>
            <family val="0"/>
          </rPr>
          <t xml:space="preserve">
</t>
        </r>
      </text>
    </comment>
    <comment ref="A33" authorId="0">
      <text>
        <r>
          <rPr>
            <b/>
            <sz val="8"/>
            <rFont val="Tahoma"/>
            <family val="0"/>
          </rPr>
          <t xml:space="preserve">Calculations:
</t>
        </r>
        <r>
          <rPr>
            <sz val="8"/>
            <rFont val="Tahoma"/>
            <family val="2"/>
          </rPr>
          <t>Description of any calculations used to derive the column values.</t>
        </r>
        <r>
          <rPr>
            <sz val="8"/>
            <rFont val="Tahoma"/>
            <family val="0"/>
          </rPr>
          <t xml:space="preserve">
</t>
        </r>
      </text>
    </comment>
    <comment ref="A34" authorId="0">
      <text>
        <r>
          <rPr>
            <b/>
            <sz val="8"/>
            <rFont val="Tahoma"/>
            <family val="0"/>
          </rPr>
          <t xml:space="preserve">Values field:
</t>
        </r>
        <r>
          <rPr>
            <b/>
            <sz val="8"/>
            <color indexed="10"/>
            <rFont val="Tahoma"/>
            <family val="2"/>
          </rPr>
          <t>Table Data entered here if user wishes to embed data into EML document (all columns must have an equal number or rows).</t>
        </r>
      </text>
    </comment>
    <comment ref="A17" authorId="0">
      <text>
        <r>
          <rPr>
            <b/>
            <sz val="8"/>
            <rFont val="Tahoma"/>
            <family val="0"/>
          </rPr>
          <t xml:space="preserve">CodesetName field: 
</t>
        </r>
        <r>
          <rPr>
            <sz val="8"/>
            <rFont val="Tahoma"/>
            <family val="2"/>
          </rPr>
          <t>List of values/definitions for codes present in the data column, formatted as a vertical-line separated list, e.g:
1 = FCE site1|2=FCE site 2.</t>
        </r>
        <r>
          <rPr>
            <sz val="8"/>
            <rFont val="Tahoma"/>
            <family val="0"/>
          </rPr>
          <t xml:space="preserve">
</t>
        </r>
      </text>
    </comment>
    <comment ref="A11" authorId="1">
      <text>
        <r>
          <rPr>
            <b/>
            <sz val="8"/>
            <rFont val="Tahoma"/>
            <family val="0"/>
          </rPr>
          <t xml:space="preserve">Attribute Name field: </t>
        </r>
        <r>
          <rPr>
            <sz val="8"/>
            <rFont val="Tahoma"/>
            <family val="2"/>
          </rPr>
          <t>Name of attribute as found on dataset column heading.</t>
        </r>
        <r>
          <rPr>
            <sz val="8"/>
            <rFont val="Tahoma"/>
            <family val="0"/>
          </rPr>
          <t xml:space="preserve">
</t>
        </r>
      </text>
    </comment>
    <comment ref="A12" authorId="1">
      <text>
        <r>
          <rPr>
            <b/>
            <sz val="8"/>
            <rFont val="Tahoma"/>
            <family val="0"/>
          </rPr>
          <t xml:space="preserve">Attribute Label field:  </t>
        </r>
        <r>
          <rPr>
            <sz val="8"/>
            <rFont val="Tahoma"/>
            <family val="2"/>
          </rPr>
          <t>A generic label for attribute such as biomass, temperature, density.</t>
        </r>
        <r>
          <rPr>
            <sz val="8"/>
            <rFont val="Tahoma"/>
            <family val="0"/>
          </rPr>
          <t xml:space="preserve">
</t>
        </r>
      </text>
    </comment>
    <comment ref="A13" authorId="1">
      <text>
        <r>
          <rPr>
            <b/>
            <sz val="8"/>
            <rFont val="Tahoma"/>
            <family val="0"/>
          </rPr>
          <t xml:space="preserve">Attribute Definition field: </t>
        </r>
        <r>
          <rPr>
            <sz val="8"/>
            <rFont val="Tahoma"/>
            <family val="2"/>
          </rPr>
          <t>Description of attribute. For example:  A attribute name of 'MSProductivity' is described at Mass Specific Productivity.</t>
        </r>
      </text>
    </comment>
    <comment ref="A18" authorId="1">
      <text>
        <r>
          <rPr>
            <b/>
            <sz val="8"/>
            <rFont val="Tahoma"/>
            <family val="0"/>
          </rPr>
          <t xml:space="preserve">NumberType field: </t>
        </r>
        <r>
          <rPr>
            <sz val="8"/>
            <rFont val="Tahoma"/>
            <family val="2"/>
          </rPr>
          <t>Must enter either natural, whole, integer or real.</t>
        </r>
        <r>
          <rPr>
            <sz val="8"/>
            <rFont val="Tahoma"/>
            <family val="0"/>
          </rPr>
          <t xml:space="preserve">
</t>
        </r>
      </text>
    </comment>
    <comment ref="A23" authorId="1">
      <text>
        <r>
          <rPr>
            <b/>
            <sz val="8"/>
            <rFont val="Tahoma"/>
            <family val="0"/>
          </rPr>
          <t>Units_DataTable field:</t>
        </r>
        <r>
          <rPr>
            <sz val="8"/>
            <rFont val="Tahoma"/>
            <family val="0"/>
          </rPr>
          <t xml:space="preserve">
Units used in dataset.</t>
        </r>
      </text>
    </comment>
    <comment ref="A25" authorId="1">
      <text>
        <r>
          <rPr>
            <b/>
            <sz val="8"/>
            <rFont val="Tahoma"/>
            <family val="0"/>
          </rPr>
          <t>CustomUnit:</t>
        </r>
        <r>
          <rPr>
            <sz val="8"/>
            <rFont val="Tahoma"/>
            <family val="0"/>
          </rPr>
          <t xml:space="preserve">
If Units_DataTable do not match Units_EML re-enter the CustomUnit in this field (same unit as entered under Units_DataTable A23).</t>
        </r>
      </text>
    </comment>
    <comment ref="A24" authorId="1">
      <text>
        <r>
          <rPr>
            <b/>
            <sz val="8"/>
            <rFont val="Tahoma"/>
            <family val="0"/>
          </rPr>
          <t xml:space="preserve">Units field:  </t>
        </r>
        <r>
          <rPr>
            <b/>
            <sz val="8"/>
            <color indexed="10"/>
            <rFont val="Tahoma"/>
            <family val="2"/>
          </rPr>
          <t>Use drop-down list to choose a unit listed in the EML Unit Dictionary.</t>
        </r>
      </text>
    </comment>
    <comment ref="A16" authorId="2">
      <text>
        <r>
          <rPr>
            <b/>
            <sz val="8"/>
            <rFont val="Tahoma"/>
            <family val="0"/>
          </rPr>
          <t xml:space="preserve">Measurement Scale field: </t>
        </r>
        <r>
          <rPr>
            <sz val="8"/>
            <rFont val="Tahoma"/>
            <family val="2"/>
          </rPr>
          <t>Must enter either nominal, ordinal, interval, datetime, ratio.</t>
        </r>
        <r>
          <rPr>
            <b/>
            <sz val="8"/>
            <rFont val="Tahoma"/>
            <family val="0"/>
          </rPr>
          <t xml:space="preserve">
</t>
        </r>
      </text>
    </comment>
    <comment ref="A20" authorId="2">
      <text>
        <r>
          <rPr>
            <b/>
            <sz val="8"/>
            <rFont val="Tahoma"/>
            <family val="0"/>
          </rPr>
          <t xml:space="preserve">Date Time format field: </t>
        </r>
        <r>
          <rPr>
            <sz val="8"/>
            <rFont val="Tahoma"/>
            <family val="2"/>
          </rPr>
          <t>Enter the datetime format (ex. DD-MMM-YY)</t>
        </r>
      </text>
    </comment>
    <comment ref="A14" authorId="1">
      <text>
        <r>
          <rPr>
            <b/>
            <sz val="8"/>
            <rFont val="Tahoma"/>
            <family val="2"/>
          </rPr>
          <t>MissingValueCode field:</t>
        </r>
        <r>
          <rPr>
            <sz val="8"/>
            <rFont val="Tahoma"/>
            <family val="2"/>
          </rPr>
          <t xml:space="preserve">
Code used to represent missing values within data table.
</t>
        </r>
      </text>
    </comment>
    <comment ref="A32" authorId="1">
      <text>
        <r>
          <rPr>
            <b/>
            <sz val="8"/>
            <rFont val="Tahoma"/>
            <family val="0"/>
          </rPr>
          <t>Precision field:</t>
        </r>
        <r>
          <rPr>
            <sz val="8"/>
            <rFont val="Tahoma"/>
            <family val="0"/>
          </rPr>
          <t xml:space="preserve">
This field is used for defining the characteristics of this variable if it is a ratio scale variable, which specifies the order and magnitude of values and has a natural zero point, allowing for ratio comparisons to be valid. Ratio is used for data which consists not only of equidistant points but also has a meaningful zero point, which allows ratios to have meaning. </t>
        </r>
      </text>
    </comment>
    <comment ref="A15" authorId="1">
      <text>
        <r>
          <rPr>
            <b/>
            <sz val="8"/>
            <rFont val="Tahoma"/>
            <family val="0"/>
          </rPr>
          <t>MissingValueCode Explanation:</t>
        </r>
        <r>
          <rPr>
            <sz val="8"/>
            <rFont val="Tahoma"/>
            <family val="0"/>
          </rPr>
          <t xml:space="preserve">
Short explanation of the missing value code.</t>
        </r>
      </text>
    </comment>
    <comment ref="A21" authorId="1">
      <text>
        <r>
          <rPr>
            <b/>
            <sz val="8"/>
            <rFont val="Tahoma"/>
            <family val="0"/>
          </rPr>
          <t>DateTime value- Minimum field:</t>
        </r>
        <r>
          <rPr>
            <sz val="8"/>
            <rFont val="Tahoma"/>
            <family val="0"/>
          </rPr>
          <t xml:space="preserve">
DateTime value earliest date in YYYY-MM-DD format (i.e. 2003-01-08).</t>
        </r>
      </text>
    </comment>
    <comment ref="A22" authorId="1">
      <text>
        <r>
          <rPr>
            <b/>
            <sz val="8"/>
            <rFont val="Tahoma"/>
            <family val="0"/>
          </rPr>
          <t xml:space="preserve">DateTime value:-Maximum field:
</t>
        </r>
        <r>
          <rPr>
            <sz val="8"/>
            <rFont val="Tahoma"/>
            <family val="2"/>
          </rPr>
          <t>DateTime value latest date in YYYY-MM-DD format (i.e. 2003-01-08).</t>
        </r>
        <r>
          <rPr>
            <sz val="8"/>
            <rFont val="Tahoma"/>
            <family val="0"/>
          </rPr>
          <t xml:space="preserve">
</t>
        </r>
      </text>
    </comment>
  </commentList>
</comments>
</file>

<file path=xl/sharedStrings.xml><?xml version="1.0" encoding="utf-8"?>
<sst xmlns="http://schemas.openxmlformats.org/spreadsheetml/2006/main" count="2767" uniqueCount="1261">
  <si>
    <t>EML tag &lt;dataset&gt;&lt;project&gt;&lt;relatedProject&gt;&lt;personnel&gt;&lt;address&gt;&lt;postalCode&gt;&lt;postalCode&gt;</t>
  </si>
  <si>
    <t>EML tag &lt;dataset&gt;&lt;project&gt;&lt;relatedProject&gt;&lt;personnel&gt;&lt;address&gt;&lt;country&gt;&lt;country&gt;</t>
  </si>
  <si>
    <t>EML tag &lt;dataset&gt;&lt;project&gt;&lt;relatedProject&gt;&lt;personnel&gt;&lt;phone phonetype="voice"&gt;&lt;phone phonetype="voice"&gt;</t>
  </si>
  <si>
    <t>EML tag &lt;dataset&gt;&lt;project&gt;&lt;relatedProject&gt;&lt;personnel&gt;&lt;phone phonetype="fax"&gt;&lt;phone phonetype="fax"&gt;</t>
  </si>
  <si>
    <t>EML tag &lt;dataset&gt;&lt;project&gt;&lt;relatedProject&gt;&lt;personnel&gt;&lt;electronicMailAddress&gt;&lt;electronicMailAddress&gt;</t>
  </si>
  <si>
    <t>EML tag &lt;dataset&gt;&lt;project&gt;&lt;relatedProject&gt;&lt;personnel&gt;&lt;onlineUrl&gt;&lt;onlineUrl&gt;</t>
  </si>
  <si>
    <t>EML tag &lt;dataset&gt;&lt;project&gt;&lt;relatedProject&gt;&lt;coverage&gt;&lt;geographicCoverage&gt;&lt;geographicDescription&gt;&lt;geographicDescription&gt;</t>
  </si>
  <si>
    <t>EML tag &lt;dataset&gt;&lt;project&gt;&lt;relatedProject&gt;&lt;coverage&gt;&lt;geographicCoverage&gt;&lt;boundingCoordinates&gt;&lt;westBoundingCoordinate&gt;&lt;westBoundingCoordinate&gt;</t>
  </si>
  <si>
    <t>EML tag &lt;dataset&gt;&lt;project&gt;&lt;relatedProject&gt;&lt;coverage&gt;&lt;geographicCoverage&gt;&lt;boundingCoordinates&gt;&lt;eastBoundingCoordinate&gt;&lt;eastBoundingCoordinate&gt;</t>
  </si>
  <si>
    <t>EML tag &lt;dataset&gt;&lt;project&gt;&lt;relatedProject&gt;&lt;coverage&gt;&lt;geographicCoverage&gt;&lt;boundingCoordinates&gt;&lt;northBoundingCoordinate&gt;&lt;northBoundingCoordinate&gt;</t>
  </si>
  <si>
    <t>EML tag &lt;dataset&gt;&lt;project&gt;&lt;relatedProject&gt;&lt;coverage&gt;&lt;geographicCoverage&gt;&lt;boundingCoordinates&gt;&lt;southBoundingCoordinate&gt;&lt;southBoundingCoordinate&gt;</t>
  </si>
  <si>
    <t>EML tag &lt;dataset&gt;&lt;project&gt;&lt;relatedProject&gt;&lt;coverage&gt;&lt;temporalCoverage&gt;&lt;rangeOfDates&gt;&lt;beginDate&gt;&lt;calendarDate&gt;&lt;calendarDate&gt; AND EML tag &lt;dataset&gt;&lt;coverage&gt;&lt;temporalCoverage&gt;&lt;rangeOfDates&gt;&lt;endDate&gt;&lt;calendarDate&gt;&lt;calendarDate&gt;</t>
  </si>
  <si>
    <t>EML tag &lt;dataset&gt;&lt;project&gt;&lt;relatedProject&gt;&lt;abstract&gt;&lt;para&gt;&lt;para&gt;</t>
  </si>
  <si>
    <t>EML tag &lt;dataset&gt;&lt;project&gt;&lt;relatedProject&gt;&lt;funding&gt;&lt;para&gt;&lt;para&gt;</t>
  </si>
  <si>
    <t>EML tag &lt;dataset&gt;&lt;project&gt;&lt;relatedProject id =&gt;</t>
  </si>
  <si>
    <r>
      <t>♦</t>
    </r>
    <r>
      <rPr>
        <sz val="10"/>
        <color indexed="17"/>
        <rFont val="Arial"/>
        <family val="2"/>
      </rPr>
      <t>EML tags used for metadata field are listed in Column A of same metadata field row.</t>
    </r>
  </si>
  <si>
    <r>
      <t xml:space="preserve"> LTER EML Metadata Submission Template </t>
    </r>
    <r>
      <rPr>
        <b/>
        <sz val="14"/>
        <color indexed="10"/>
        <rFont val="Arial"/>
        <family val="2"/>
      </rPr>
      <t>(</t>
    </r>
    <r>
      <rPr>
        <i/>
        <sz val="14"/>
        <color indexed="10"/>
        <rFont val="Arial"/>
        <family val="2"/>
      </rPr>
      <t>Version 0.1 (October 2004))</t>
    </r>
  </si>
  <si>
    <t xml:space="preserve"> (In compliance with the Ecological Metadata Language (EML) 2.0.1 Standards and Formats</t>
  </si>
  <si>
    <r>
      <t>♦</t>
    </r>
    <r>
      <rPr>
        <sz val="10"/>
        <rFont val="Arial"/>
        <family val="2"/>
      </rPr>
      <t>Note that extremely long entries may not be completely displayed even when the cell is enlarged, but the full contents will be retained and will export properly.</t>
    </r>
  </si>
  <si>
    <r>
      <t>♦</t>
    </r>
    <r>
      <rPr>
        <sz val="10"/>
        <color indexed="10"/>
        <rFont val="Arial"/>
        <family val="2"/>
      </rPr>
      <t>Separate multiple entries using vertical line delimiters (|). (Applies to the Street Address and Research Project Temporal Coverage fields).</t>
    </r>
  </si>
  <si>
    <t xml:space="preserve"> and LTER EML Best Practices Tier 5 EXCEPT for the "Constraint' Element (September, 2004))</t>
  </si>
  <si>
    <t>–  Paste or enter your data values into the 'Values' section (white cells), starting with the indicated cell or use the 'Select a Range of Data' button on the left.</t>
  </si>
  <si>
    <t>Data Values:</t>
  </si>
  <si>
    <t xml:space="preserve">Dataset Methods Instrumentation </t>
  </si>
  <si>
    <t>Dataset Maintenance Description</t>
  </si>
  <si>
    <t>♦Blue Metadata fields will most likely be completed by the Information Manager.</t>
  </si>
  <si>
    <t>(NOTE: Click +/- icon in column 1 to expand or hide EML category ( i.e. Dataset Creator)).</t>
  </si>
  <si>
    <t>SELECT A CITATION TYPE</t>
  </si>
  <si>
    <t>Data Externally Defined Format (non-text files)</t>
  </si>
  <si>
    <t>Number of Header Lines (text files)</t>
  </si>
  <si>
    <t>Data Attribute Orientation (text files)</t>
  </si>
  <si>
    <t>Data Field Delimiter (text files)</t>
  </si>
  <si>
    <t>calorie</t>
  </si>
  <si>
    <t>cal</t>
  </si>
  <si>
    <t xml:space="preserve">1 cal = 4.1868 J </t>
  </si>
  <si>
    <t>candela</t>
  </si>
  <si>
    <t>luminosity</t>
  </si>
  <si>
    <t>cd</t>
  </si>
  <si>
    <t xml:space="preserve">SI unit of luminosity </t>
  </si>
  <si>
    <t>candelaPerSquareMeter</t>
  </si>
  <si>
    <t>luminance</t>
  </si>
  <si>
    <t>cd/m²</t>
  </si>
  <si>
    <t xml:space="preserve">candela Per Square Meter </t>
  </si>
  <si>
    <t>celsius</t>
  </si>
  <si>
    <t>C</t>
  </si>
  <si>
    <t>kelvin</t>
  </si>
  <si>
    <t xml:space="preserve">A common unit of temperature </t>
  </si>
  <si>
    <t>centigram</t>
  </si>
  <si>
    <t>cg</t>
  </si>
  <si>
    <t>kilogram</t>
  </si>
  <si>
    <t xml:space="preserve">0.00001 kg </t>
  </si>
  <si>
    <t>centimeter</t>
  </si>
  <si>
    <t>cm</t>
  </si>
  <si>
    <t xml:space="preserve">.01 meters </t>
  </si>
  <si>
    <t>centimeterPerYear</t>
  </si>
  <si>
    <t>speed</t>
  </si>
  <si>
    <t>cm/year</t>
  </si>
  <si>
    <t>metersPerSecond</t>
  </si>
  <si>
    <t xml:space="preserve">centimeter Per Year </t>
  </si>
  <si>
    <t>centimetersPerSecond</t>
  </si>
  <si>
    <t>cm/s</t>
  </si>
  <si>
    <t xml:space="preserve">centimeters per second </t>
  </si>
  <si>
    <t>centisecond</t>
  </si>
  <si>
    <t>csec</t>
  </si>
  <si>
    <t>second</t>
  </si>
  <si>
    <t xml:space="preserve">1/100 of a second </t>
  </si>
  <si>
    <t>coulomb</t>
  </si>
  <si>
    <t>charge</t>
  </si>
  <si>
    <t xml:space="preserve">SI unit of charge </t>
  </si>
  <si>
    <t>cubicCentimetersPerCubicCentimeters</t>
  </si>
  <si>
    <t>volumePerVolume</t>
  </si>
  <si>
    <t xml:space="preserve">cubic centimeters per cubic centimeter </t>
  </si>
  <si>
    <t>cubicFeetPerSecond</t>
  </si>
  <si>
    <t>volumetricRate</t>
  </si>
  <si>
    <t>ft³/sec</t>
  </si>
  <si>
    <t>litersPerSecond</t>
  </si>
  <si>
    <t xml:space="preserve">cubic feet per second </t>
  </si>
  <si>
    <t>cubicInch</t>
  </si>
  <si>
    <t>in³</t>
  </si>
  <si>
    <t xml:space="preserve">cubic inch </t>
  </si>
  <si>
    <t>cubicMeter</t>
  </si>
  <si>
    <t>m³</t>
  </si>
  <si>
    <t xml:space="preserve">cubic meter </t>
  </si>
  <si>
    <t>cubicMeterPerKilogram</t>
  </si>
  <si>
    <t>specificVolume</t>
  </si>
  <si>
    <t>m³/kg</t>
  </si>
  <si>
    <t xml:space="preserve">cubic meters per kilogram </t>
  </si>
  <si>
    <t>cubicMetersPerSecond</t>
  </si>
  <si>
    <t>m³/s</t>
  </si>
  <si>
    <t xml:space="preserve">cubic meters per second </t>
  </si>
  <si>
    <t>cubicMicrometersPerGram</t>
  </si>
  <si>
    <t>µm³/kg</t>
  </si>
  <si>
    <t>Author lastname</t>
  </si>
  <si>
    <t>Author middlename or initial</t>
  </si>
  <si>
    <t>Author firstname or initial</t>
  </si>
  <si>
    <t>Publication date</t>
  </si>
  <si>
    <t>Title</t>
  </si>
  <si>
    <t>Selected citation type - Article</t>
  </si>
  <si>
    <t>Selected citation type - Book chapter</t>
  </si>
  <si>
    <t>Selected citation type - Book</t>
  </si>
  <si>
    <t>Selected citation type - Manuscript</t>
  </si>
  <si>
    <t>Selected citation type - Report</t>
  </si>
  <si>
    <t>Selected citation type - Thesis</t>
  </si>
  <si>
    <t>Selected citation type - Conference proceedings</t>
  </si>
  <si>
    <t xml:space="preserve">Dataset Methods Protocol Creator First Name  </t>
  </si>
  <si>
    <t xml:space="preserve">Dataset Methods Protocol Creator Last Name  </t>
  </si>
  <si>
    <t xml:space="preserve">Dataset Methods Protocol Creator Organization Name  </t>
  </si>
  <si>
    <t xml:space="preserve">Dataset Methods Protocol Creator Position Name  </t>
  </si>
  <si>
    <t xml:space="preserve">Dataset Methods Protocol Creator Mail Street Address  </t>
  </si>
  <si>
    <t xml:space="preserve">Dataset Methods Protocol Creator Mail City  </t>
  </si>
  <si>
    <t xml:space="preserve">Dataset Methods Protocol Creator Mail State  </t>
  </si>
  <si>
    <t xml:space="preserve">Dataset Methods Protocol Creator Mail Zip Code  </t>
  </si>
  <si>
    <t>Dataset Methods Protocol Creator Mail Country</t>
  </si>
  <si>
    <t xml:space="preserve">Dataset Methods Protocol Creator Voice Telephone  </t>
  </si>
  <si>
    <t xml:space="preserve">Dataset Methods Protocol Creator Facsimile Telephone  </t>
  </si>
  <si>
    <t xml:space="preserve">Dataset Methods Protocol Creator Electronic Mail Address  </t>
  </si>
  <si>
    <t>Dataset Methods Protocol Creator URL</t>
  </si>
  <si>
    <t xml:space="preserve">Dataset Methods Protocol Creator Salutation  </t>
  </si>
  <si>
    <t>Dataset Methods Protocol Procedural Step</t>
  </si>
  <si>
    <t>Dataset Methods Protocol Abstract</t>
  </si>
  <si>
    <t>Dataset Methods Protocol Keywords</t>
  </si>
  <si>
    <t>Dataset Methods Protocol Publication Date</t>
  </si>
  <si>
    <t>Dataset Methods Study Extent Description</t>
  </si>
  <si>
    <t xml:space="preserve">Dataset Geographic Description </t>
  </si>
  <si>
    <t xml:space="preserve">Dataset West Bounding Coordinate  </t>
  </si>
  <si>
    <t xml:space="preserve">Dataset East Bounding Coordinate </t>
  </si>
  <si>
    <t xml:space="preserve">Dataset North Bounding Coordinate  </t>
  </si>
  <si>
    <t xml:space="preserve">Dataset South Bounding Coordinate  </t>
  </si>
  <si>
    <t>Dataset Taxon Rank Name</t>
  </si>
  <si>
    <t>Dataset Ending Temporal Coverage Date</t>
  </si>
  <si>
    <t>Dataset Beginning Temporal Coverage Date</t>
  </si>
  <si>
    <t>Dataset Taxon Rank Value</t>
  </si>
  <si>
    <t>Dataset Common Taxon Names</t>
  </si>
  <si>
    <t xml:space="preserve">Dataset Sampling Sites - Geographic Description </t>
  </si>
  <si>
    <t xml:space="preserve">Dataset Sampling Sites - West Bounding Coordinate  </t>
  </si>
  <si>
    <t>uid=FCE,o=lter,dc=ecoinformatics,dc=org</t>
  </si>
  <si>
    <t>authSystem="knb"  order="allowFirst" scope="document"</t>
  </si>
  <si>
    <t>Three major transects include Shark River Slough, Taylor Slough, and Florida Bay.</t>
  </si>
  <si>
    <t xml:space="preserve">Dataset Sampling Sites - East Bounding Coordinate </t>
  </si>
  <si>
    <t xml:space="preserve">Dataset Sampling Sites - North Bounding Coordinate  </t>
  </si>
  <si>
    <t xml:space="preserve">Dataset Sampling Sites - South Bounding Coordinate  </t>
  </si>
  <si>
    <t>Dataset Sampling Sites - Latitude</t>
  </si>
  <si>
    <t>Dataset Sampling Sites - Longitude</t>
  </si>
  <si>
    <t xml:space="preserve">     +-Dataset Creator</t>
  </si>
  <si>
    <t xml:space="preserve">     +-Dataset Coverage (Geographic, Temporal, Taxonomic)</t>
  </si>
  <si>
    <t>Research Project Number</t>
  </si>
  <si>
    <t>Dataset Methods Protocol Number</t>
  </si>
  <si>
    <t>Dataset Methods Citation Number</t>
  </si>
  <si>
    <t>Dataset Methods Citation Number(s) (from the MethodsCitation worksheet)</t>
  </si>
  <si>
    <t>Dataset Methods Protocol Number(s) (from the MethodsProtocol worksheet)</t>
  </si>
  <si>
    <t>Research Project Numbers (from the ResearchProjects worksheet)</t>
  </si>
  <si>
    <t xml:space="preserve">cubic micrometers per gram </t>
  </si>
  <si>
    <t>decigram</t>
  </si>
  <si>
    <t>dg</t>
  </si>
  <si>
    <t xml:space="preserve">0.0001 kg </t>
  </si>
  <si>
    <t>decimeter</t>
  </si>
  <si>
    <t>dm</t>
  </si>
  <si>
    <t xml:space="preserve">.1 meters </t>
  </si>
  <si>
    <t>decisecond</t>
  </si>
  <si>
    <t>Research Project Hypotheses and Motivation</t>
  </si>
  <si>
    <t xml:space="preserve">Research Project Abstract </t>
  </si>
  <si>
    <t>Research Project Electronic Mail Address</t>
  </si>
  <si>
    <t xml:space="preserve">Research Project Facsimile Telephone </t>
  </si>
  <si>
    <t>Research Project Voice Telephone</t>
  </si>
  <si>
    <t xml:space="preserve">Dataset Metadata Provider Organization Name  </t>
  </si>
  <si>
    <t xml:space="preserve">Dataset Metadata Provider Mail Street Address  </t>
  </si>
  <si>
    <t xml:space="preserve">Dataset Metadata Provider Mail City  </t>
  </si>
  <si>
    <t xml:space="preserve">Dataset Metadata Provider Mail State  </t>
  </si>
  <si>
    <t xml:space="preserve">Dataset Metadata Provider Mail Zip Code  </t>
  </si>
  <si>
    <t xml:space="preserve">Dataset Metadata Provider Mail Country  </t>
  </si>
  <si>
    <t xml:space="preserve">Dataset Metadata Provider Voice Telephone  </t>
  </si>
  <si>
    <t>Dataset Metadata Provider URL</t>
  </si>
  <si>
    <t xml:space="preserve">Dataset Metadata Provider Electronic Mail Address  </t>
  </si>
  <si>
    <t xml:space="preserve">Dataset Associated Party First Name  </t>
  </si>
  <si>
    <t xml:space="preserve">Dataset Associated Party Last Name  </t>
  </si>
  <si>
    <t xml:space="preserve">Dataset Associated Party Organization Name  </t>
  </si>
  <si>
    <t xml:space="preserve">Dataset Associated Party Mail Street Address  </t>
  </si>
  <si>
    <t>Citation Type</t>
  </si>
  <si>
    <t xml:space="preserve">Dataset Associated Party Mail City  </t>
  </si>
  <si>
    <t xml:space="preserve">Dataset Associated Party Mail State  </t>
  </si>
  <si>
    <t xml:space="preserve">Dataset Associated Party Mail Zip Code  </t>
  </si>
  <si>
    <t xml:space="preserve">Dataset Associated Party Mail Country  </t>
  </si>
  <si>
    <t xml:space="preserve">Dataset Associated Party Voice Telephone  </t>
  </si>
  <si>
    <t>This is a test</t>
  </si>
  <si>
    <t xml:space="preserve">Salinity </t>
  </si>
  <si>
    <t>2000-05-01|2006-04-30</t>
  </si>
  <si>
    <t>column</t>
  </si>
  <si>
    <t xml:space="preserve">Dataset Associated Party Facsimile Telephone  </t>
  </si>
  <si>
    <t xml:space="preserve">Dataset Associated Party Electronic Mail Address  </t>
  </si>
  <si>
    <t xml:space="preserve">Dataset Associated Party URL </t>
  </si>
  <si>
    <t>Dataset Creator URL</t>
  </si>
  <si>
    <t>Dataset Publication Date</t>
  </si>
  <si>
    <t>Dataset Associated Party Role</t>
  </si>
  <si>
    <t xml:space="preserve">Dataset Publisher Organization Name  </t>
  </si>
  <si>
    <t xml:space="preserve">Dataset Publisher Mail Street Address  </t>
  </si>
  <si>
    <t xml:space="preserve">Dataset Publisher Mail City  </t>
  </si>
  <si>
    <t xml:space="preserve">Dataset Publisher Mail State  </t>
  </si>
  <si>
    <t xml:space="preserve">Dataset Publisher Mail Zip Code  </t>
  </si>
  <si>
    <t xml:space="preserve">Dataset Publisher Mail Country  </t>
  </si>
  <si>
    <t xml:space="preserve">Dataset Publisher Voice Telephone  </t>
  </si>
  <si>
    <t xml:space="preserve">Dataset Publisher Electronic Mail Address  </t>
  </si>
  <si>
    <t>Dataset Publisher URL</t>
  </si>
  <si>
    <t>Dataset Methods Protocol Title</t>
  </si>
  <si>
    <t>Dataset Methods Protocol URL</t>
  </si>
  <si>
    <t>Dataset Methods Sampling Description</t>
  </si>
  <si>
    <t xml:space="preserve">Dataset Creator Last Name  </t>
  </si>
  <si>
    <t xml:space="preserve">Dataset Creator Organization Name  </t>
  </si>
  <si>
    <t xml:space="preserve">Dataset Creator Position Name  </t>
  </si>
  <si>
    <t xml:space="preserve">Dataset Creator Mail Street Address  </t>
  </si>
  <si>
    <t xml:space="preserve">Dataset Creator Mail City  </t>
  </si>
  <si>
    <t xml:space="preserve">Dataset Creator Mail State  </t>
  </si>
  <si>
    <t xml:space="preserve">Dataset Creator Salutation  </t>
  </si>
  <si>
    <t xml:space="preserve">Dataset Creator First Name  </t>
  </si>
  <si>
    <t xml:space="preserve">Dataset Creator Mail Zip Code  </t>
  </si>
  <si>
    <t xml:space="preserve">Dataset Creator Voice Telephone  </t>
  </si>
  <si>
    <t xml:space="preserve">Dataset Creator Facsimile Telephone  </t>
  </si>
  <si>
    <t xml:space="preserve">Dataset Creator Electronic Mail Address  </t>
  </si>
  <si>
    <t xml:space="preserve">Dataset Abstract  </t>
  </si>
  <si>
    <t xml:space="preserve">Dataset Keywords  </t>
  </si>
  <si>
    <t xml:space="preserve">Dataset KeywordThesaurus  </t>
  </si>
  <si>
    <t xml:space="preserve">Dataset Intellectual Rights  </t>
  </si>
  <si>
    <t xml:space="preserve">Dataset Contact First Name  </t>
  </si>
  <si>
    <t xml:space="preserve">Dataset Contact Last Name  </t>
  </si>
  <si>
    <t xml:space="preserve">Dataset Contact Organization Name  </t>
  </si>
  <si>
    <t xml:space="preserve">Dataset Contact Position Name  </t>
  </si>
  <si>
    <t xml:space="preserve">Dataset Contact Mail Street Address  </t>
  </si>
  <si>
    <t xml:space="preserve">Dataset Contact Mail City  </t>
  </si>
  <si>
    <t xml:space="preserve">Dataset Contact Mail State  </t>
  </si>
  <si>
    <t xml:space="preserve">Dataset Contact Mail Zip Code  </t>
  </si>
  <si>
    <t xml:space="preserve">Dataset Contact Voice Telephone  </t>
  </si>
  <si>
    <t xml:space="preserve">Dataset Contact Facsimile Telephone  </t>
  </si>
  <si>
    <t xml:space="preserve">Dataset Contact Electronic Mail Address  </t>
  </si>
  <si>
    <t xml:space="preserve">Research Project Personnel First Name  </t>
  </si>
  <si>
    <t xml:space="preserve">Research Project Personnel Last Name  </t>
  </si>
  <si>
    <t xml:space="preserve">Research Project Personnel Role  </t>
  </si>
  <si>
    <t xml:space="preserve">Research Project Organization Name  </t>
  </si>
  <si>
    <t xml:space="preserve">Research Project Position Name  </t>
  </si>
  <si>
    <t xml:space="preserve">Research Project Mail Street Address  </t>
  </si>
  <si>
    <t xml:space="preserve">Research Project Mail City  </t>
  </si>
  <si>
    <t xml:space="preserve">Research Project Mail State  </t>
  </si>
  <si>
    <t xml:space="preserve">Research Project Mail Zip Code  </t>
  </si>
  <si>
    <t>dsec</t>
  </si>
  <si>
    <t xml:space="preserve">1/10 of a second </t>
  </si>
  <si>
    <t>degree</t>
  </si>
  <si>
    <t>angle</t>
  </si>
  <si>
    <t>º</t>
  </si>
  <si>
    <t>radian</t>
  </si>
  <si>
    <t xml:space="preserve">360 degrees comprise a unit circle </t>
  </si>
  <si>
    <t>dekagram</t>
  </si>
  <si>
    <t>dag</t>
  </si>
  <si>
    <t xml:space="preserve">.01 kg </t>
  </si>
  <si>
    <t>dekameter</t>
  </si>
  <si>
    <t>dam</t>
  </si>
  <si>
    <t xml:space="preserve">10 meters </t>
  </si>
  <si>
    <t>dekasecond</t>
  </si>
  <si>
    <t>dasec</t>
  </si>
  <si>
    <t xml:space="preserve">10 seconds </t>
  </si>
  <si>
    <t>dimensionless</t>
  </si>
  <si>
    <t xml:space="preserve">a designation asserting the absence of an associated unit </t>
  </si>
  <si>
    <t>fahrenheit</t>
  </si>
  <si>
    <t>F</t>
  </si>
  <si>
    <t xml:space="preserve">An obsolescent unit of temperature still used in popular meteorology </t>
  </si>
  <si>
    <t>farad</t>
  </si>
  <si>
    <t>capacitance</t>
  </si>
  <si>
    <t xml:space="preserve">farad </t>
  </si>
  <si>
    <t>fathom</t>
  </si>
  <si>
    <t xml:space="preserve">6 feet </t>
  </si>
  <si>
    <t>feetPerDay</t>
  </si>
  <si>
    <t>ft/day</t>
  </si>
  <si>
    <t xml:space="preserve">feet per day </t>
  </si>
  <si>
    <t>feetPerHour</t>
  </si>
  <si>
    <t>ft/hr</t>
  </si>
  <si>
    <t xml:space="preserve">feet per hour </t>
  </si>
  <si>
    <t>feetPerSecond</t>
  </si>
  <si>
    <t>ft/s</t>
  </si>
  <si>
    <t xml:space="preserve">feet per second </t>
  </si>
  <si>
    <t>feetSquaredPerDay</t>
  </si>
  <si>
    <t>transmissivity</t>
  </si>
  <si>
    <t>ft²/day</t>
  </si>
  <si>
    <t>metersSquaredPerSecond</t>
  </si>
  <si>
    <t xml:space="preserve">feet squared per day </t>
  </si>
  <si>
    <t>foot</t>
  </si>
  <si>
    <t>ft</t>
  </si>
  <si>
    <t xml:space="preserve">12 inches </t>
  </si>
  <si>
    <t>Foot_Gold_Coast</t>
  </si>
  <si>
    <t>gcft</t>
  </si>
  <si>
    <t>Foot_US</t>
  </si>
  <si>
    <t>usft</t>
  </si>
  <si>
    <t>footPound</t>
  </si>
  <si>
    <t xml:space="preserve">1 ft-lbs = 1.355818 J </t>
  </si>
  <si>
    <t>gallon</t>
  </si>
  <si>
    <t>gal</t>
  </si>
  <si>
    <t xml:space="preserve">US liquid gallon </t>
  </si>
  <si>
    <t>grad</t>
  </si>
  <si>
    <t xml:space="preserve">grad </t>
  </si>
  <si>
    <t>gram</t>
  </si>
  <si>
    <t xml:space="preserve">0.001 kg </t>
  </si>
  <si>
    <t>gramsPerCentimeterSquaredPerSecond</t>
  </si>
  <si>
    <t>arealMassDensityRate</t>
  </si>
  <si>
    <t>I.  LTER Dataset Information</t>
  </si>
  <si>
    <t>Dataset  LTER Identification Number</t>
  </si>
  <si>
    <t>II.  LTER Dataset Table Information</t>
  </si>
  <si>
    <t>III.  LTER Research Project Information</t>
  </si>
  <si>
    <t>Dataset LTER SiteNames</t>
  </si>
  <si>
    <t>LTER Metadata Standard</t>
  </si>
  <si>
    <t>kilogramsPerMeterSquaredPerSecond</t>
  </si>
  <si>
    <t xml:space="preserve">grams Per Centimeter Squared Per Second </t>
  </si>
  <si>
    <t>gramsPerCubicCentimeter</t>
  </si>
  <si>
    <t>massDensity</t>
  </si>
  <si>
    <t>g/cm³</t>
  </si>
  <si>
    <t>kilogramsPerCubicMeter</t>
  </si>
  <si>
    <t xml:space="preserve">grams per cubic centimeter </t>
  </si>
  <si>
    <t>gramsPerGram</t>
  </si>
  <si>
    <t>massPerMass</t>
  </si>
  <si>
    <t xml:space="preserve">grams per gram </t>
  </si>
  <si>
    <t>gramsPerHectarePerDay</t>
  </si>
  <si>
    <t xml:space="preserve">grams Per Hectare Squared Per Day </t>
  </si>
  <si>
    <t>gramsPerLiter</t>
  </si>
  <si>
    <t>g/l</t>
  </si>
  <si>
    <t xml:space="preserve">grams per liter </t>
  </si>
  <si>
    <t>gramsPerLiterPerDay</t>
  </si>
  <si>
    <t>volumetricMassDensityRate</t>
  </si>
  <si>
    <t xml:space="preserve">grams Per (Liter Per Day) </t>
  </si>
  <si>
    <t>gramsPerMeterSquaredPerYear</t>
  </si>
  <si>
    <t xml:space="preserve">grams Per Meter Squared Per Year </t>
  </si>
  <si>
    <t>gramsPerMilliliter</t>
  </si>
  <si>
    <t>g/ml</t>
  </si>
  <si>
    <t xml:space="preserve">grams per milliliter </t>
  </si>
  <si>
    <t>gramsPerSquareMeter</t>
  </si>
  <si>
    <t>arealMassDensity</t>
  </si>
  <si>
    <t>g/m²</t>
  </si>
  <si>
    <t>kilogramsPerSquareMeter</t>
  </si>
  <si>
    <t xml:space="preserve">grams per square meter </t>
  </si>
  <si>
    <t>gramsPerYear</t>
  </si>
  <si>
    <t>massFlux</t>
  </si>
  <si>
    <t>g/yr</t>
  </si>
  <si>
    <t>kilogramsPerSecond</t>
  </si>
  <si>
    <t xml:space="preserve">grams Per Year </t>
  </si>
  <si>
    <t>gray</t>
  </si>
  <si>
    <t>specificEnergy</t>
  </si>
  <si>
    <t>Gy</t>
  </si>
  <si>
    <t xml:space="preserve">gray </t>
  </si>
  <si>
    <t>hectare</t>
  </si>
  <si>
    <t>ha</t>
  </si>
  <si>
    <t xml:space="preserve">1 hectare is 10^4 square meters </t>
  </si>
  <si>
    <t>hectogram</t>
  </si>
  <si>
    <t>hg</t>
  </si>
  <si>
    <t xml:space="preserve">.1 kg </t>
  </si>
  <si>
    <t>hectometer</t>
  </si>
  <si>
    <t>hm</t>
  </si>
  <si>
    <t xml:space="preserve">100 meters </t>
  </si>
  <si>
    <t>hectosecond</t>
  </si>
  <si>
    <t>hsec</t>
  </si>
  <si>
    <t xml:space="preserve">100 seconds </t>
  </si>
  <si>
    <t>henry</t>
  </si>
  <si>
    <t>inductance</t>
  </si>
  <si>
    <t>H</t>
  </si>
  <si>
    <t xml:space="preserve">henry </t>
  </si>
  <si>
    <t>hertz</t>
  </si>
  <si>
    <t>frequency</t>
  </si>
  <si>
    <t>Hz</t>
  </si>
  <si>
    <t xml:space="preserve">hertz </t>
  </si>
  <si>
    <t>hour</t>
  </si>
  <si>
    <t>hr</t>
  </si>
  <si>
    <t xml:space="preserve">3600 seconds </t>
  </si>
  <si>
    <t>inch</t>
  </si>
  <si>
    <t>in</t>
  </si>
  <si>
    <t xml:space="preserve">An imperial measure of length </t>
  </si>
  <si>
    <t>J</t>
  </si>
  <si>
    <t xml:space="preserve">joule = N*m </t>
  </si>
  <si>
    <t>katal</t>
  </si>
  <si>
    <t>catalyticActivity</t>
  </si>
  <si>
    <t>kat</t>
  </si>
  <si>
    <t xml:space="preserve">katal </t>
  </si>
  <si>
    <t>K</t>
  </si>
  <si>
    <t xml:space="preserve">SI unit of temperature </t>
  </si>
  <si>
    <t>kg</t>
  </si>
  <si>
    <t xml:space="preserve">SI unit of mass </t>
  </si>
  <si>
    <t>kilogramPerCubicMeter</t>
  </si>
  <si>
    <t xml:space="preserve">kilogram per cubic meter </t>
  </si>
  <si>
    <t>kilogramsPerHectare</t>
  </si>
  <si>
    <t>EML tag &lt;dataset&gt;&lt;distribution&gt;&lt;offline&gt;&lt;Medium&gt;&lt;medDensityUnits&gt;&lt;medDensityUnits&gt;</t>
  </si>
  <si>
    <t>EML tag &lt;dataset&gt;&lt;distribution&gt;&lt;offline&gt;&lt;Medium&gt;&lt;medVol&gt;&lt;medVol&gt;</t>
  </si>
  <si>
    <t>EML tag &lt;dataset&gt;&lt;distribution&gt;&lt;offline&gt;&lt;Medium&gt;&lt;medFormat&gt;&lt;medFormat&gt;</t>
  </si>
  <si>
    <t>EML tag &lt;dataset&gt;&lt;contact&gt; &lt;individualName&gt;&lt;givenName&gt;&lt;givenName&gt;</t>
  </si>
  <si>
    <t>EML tag &lt;dataset&gt;&lt;contact&gt; &lt;individualName&gt;&lt;surName&gt;&lt;surName&gt;</t>
  </si>
  <si>
    <t>EML tag &lt;dataset&gt;&lt;contact&gt; &lt;organizationName&gt;&lt;organizationName&gt;</t>
  </si>
  <si>
    <t>EML tag &lt;dataset&gt;&lt;contact&gt; &lt;positionName&gt;&lt;positionName&gt;</t>
  </si>
  <si>
    <t>EML tag &lt;dataset&gt;&lt;contact&gt;&lt;address&gt; &lt;deliveryPoint&gt; &lt;deliveryPoint&gt;</t>
  </si>
  <si>
    <t>EML tag &lt;dataset&gt;&lt;contact&gt;&lt;address&gt;&lt;city&gt;&lt;city&gt;</t>
  </si>
  <si>
    <t>EML tag &lt;dataset&gt;&lt;contact&gt;&lt;address&gt;&lt;administrativeArea&gt;&lt;administrativeArea&gt;</t>
  </si>
  <si>
    <t>EML tag &lt;dataset&gt;&lt;contact&gt;&lt;address&gt;&lt;postalCode&gt;&lt;postalCode&gt;</t>
  </si>
  <si>
    <t>EML tag &lt;dataset&gt;&lt;contact&gt;&lt;address&gt;&lt;country&gt;&lt;country&gt;</t>
  </si>
  <si>
    <t>EML tag &lt;dataset&gt;&lt;contact&gt;&lt;phone phonetype="voice"&gt;&lt;phone phonetype="voice"&gt;</t>
  </si>
  <si>
    <t>EML tag &lt;dataset&gt;&lt;contact&gt;&lt;phone phonetype="fax"&gt;&lt;phone phonetype="fax"&gt;</t>
  </si>
  <si>
    <t>EML tag &lt;dataset&gt;&lt;contact&gt;&lt;electronicMailAddress&gt;&lt;electronicMailAddress&gt;</t>
  </si>
  <si>
    <t>EML tag &lt;dataset&gt;&lt;access authSystem=""&gt;&lt;allow&gt;&lt;permission&gt;&lt;permission&gt;</t>
  </si>
  <si>
    <t>EML tag &lt;dataset&gt;&lt;dataTable&gt;&lt;entityName&gt;&lt;entityName&gt;</t>
  </si>
  <si>
    <t>EML tag &lt;dataset&gt;&lt;dataTable&gt;&lt;entityDescription&gt;&lt;entityDescription&gt;</t>
  </si>
  <si>
    <t>EML tag &lt;dataset&gt;&lt;dataTable&gt;&lt;physical&gt;&lt;objectName&gt;&lt;objectName&gt;</t>
  </si>
  <si>
    <t>EML tag &lt;dataset&gt;&lt;dataTable&gt;&lt;physical&gt;&lt;dataFormat&gt;&lt;textFormat&gt;&lt;numHeaderLines&gt;&lt;numHeaderLines&gt;</t>
  </si>
  <si>
    <t>EML tag &lt;dataset&gt;&lt;dataTable&gt;&lt;numberOfRecords&gt;&lt;numberOfRecords&gt;</t>
  </si>
  <si>
    <t>EML tag &lt;dataset&gt;&lt;dataTable&gt;&lt;physical&gt;&lt;dataFormat&gt;&lt;textFormat&gt;&lt;attributeOrientation&gt;&lt;attributeOrientation&gt;</t>
  </si>
  <si>
    <t>EML tag &lt;dataset&gt;&lt;dataTable&gt;&lt;physical&gt;&lt;dataFormat&gt;&lt;textFormat&gt;&lt;simpleDelimited&gt;&lt;fieldDelimiter&gt;&lt;fieldDelimiter&gt;</t>
  </si>
  <si>
    <t xml:space="preserve">kilograms per hectare </t>
  </si>
  <si>
    <t>kilogramsPerHectarePerYear</t>
  </si>
  <si>
    <t xml:space="preserve">kilograms Per Hectare Per Year </t>
  </si>
  <si>
    <t xml:space="preserve">kilograms per meter sqared per second </t>
  </si>
  <si>
    <t>kilogramsPerMeterSquaredPerYear</t>
  </si>
  <si>
    <t xml:space="preserve">kilograms Per Meter Squared Per Year </t>
  </si>
  <si>
    <t>kg/s</t>
  </si>
  <si>
    <t xml:space="preserve">kilograms per second </t>
  </si>
  <si>
    <t>kg/m²</t>
  </si>
  <si>
    <t xml:space="preserve">kilograms per square meter </t>
  </si>
  <si>
    <t>kilohertz</t>
  </si>
  <si>
    <t>KHz</t>
  </si>
  <si>
    <t xml:space="preserve">kilohertz </t>
  </si>
  <si>
    <t>kiloliter</t>
  </si>
  <si>
    <t>kL</t>
  </si>
  <si>
    <t xml:space="preserve">1 cubic meter </t>
  </si>
  <si>
    <t>kilometer</t>
  </si>
  <si>
    <t>km</t>
  </si>
  <si>
    <t xml:space="preserve">1000 meters </t>
  </si>
  <si>
    <t>kilometersPerHour</t>
  </si>
  <si>
    <t>km/hr</t>
  </si>
  <si>
    <t xml:space="preserve">km/hr </t>
  </si>
  <si>
    <t>kilopascal</t>
  </si>
  <si>
    <t>kPa</t>
  </si>
  <si>
    <t xml:space="preserve">kilopascal </t>
  </si>
  <si>
    <t>kilosecond</t>
  </si>
  <si>
    <t>ksec</t>
  </si>
  <si>
    <t xml:space="preserve">1000 seconds </t>
  </si>
  <si>
    <t>kilovolt</t>
  </si>
  <si>
    <t>potentialDifference</t>
  </si>
  <si>
    <t>kV</t>
  </si>
  <si>
    <t>volt</t>
  </si>
  <si>
    <t xml:space="preserve">kilovolt </t>
  </si>
  <si>
    <t>kilowatt</t>
  </si>
  <si>
    <t>power</t>
  </si>
  <si>
    <t>kW</t>
  </si>
  <si>
    <t>watt</t>
  </si>
  <si>
    <t xml:space="preserve">kilowatt </t>
  </si>
  <si>
    <t>knots</t>
  </si>
  <si>
    <t xml:space="preserve">knots </t>
  </si>
  <si>
    <t>Link_Clarke</t>
  </si>
  <si>
    <t xml:space="preserve">This is an ESRI unit and the multiplier comes from ESRI. It may not be accurate. </t>
  </si>
  <si>
    <t>L</t>
  </si>
  <si>
    <t xml:space="preserve">1000 cm^3 </t>
  </si>
  <si>
    <t>litersPerHectare</t>
  </si>
  <si>
    <t xml:space="preserve">liters per hectare </t>
  </si>
  <si>
    <t>l/s</t>
  </si>
  <si>
    <t xml:space="preserve">liters per second </t>
  </si>
  <si>
    <t>l/m²</t>
  </si>
  <si>
    <t xml:space="preserve">liters per square meter </t>
  </si>
  <si>
    <t>lumen</t>
  </si>
  <si>
    <t>lm</t>
  </si>
  <si>
    <t xml:space="preserve">lumen </t>
  </si>
  <si>
    <t>lux</t>
  </si>
  <si>
    <t>illuminance</t>
  </si>
  <si>
    <t>lx</t>
  </si>
  <si>
    <t xml:space="preserve">lux </t>
  </si>
  <si>
    <t>megagram</t>
  </si>
  <si>
    <t>Mg</t>
  </si>
  <si>
    <t xml:space="preserve">1000 kg </t>
  </si>
  <si>
    <t>megahertz</t>
  </si>
  <si>
    <t>MHz</t>
  </si>
  <si>
    <t xml:space="preserve">megahertz </t>
  </si>
  <si>
    <t>megameter</t>
  </si>
  <si>
    <t>Mm</t>
  </si>
  <si>
    <t xml:space="preserve">1000000 meters </t>
  </si>
  <si>
    <t>megapascal</t>
  </si>
  <si>
    <t>MPa</t>
  </si>
  <si>
    <t xml:space="preserve">megapascal </t>
  </si>
  <si>
    <t>megasecond</t>
  </si>
  <si>
    <t>Msec</t>
  </si>
  <si>
    <t xml:space="preserve">1000000 seconds </t>
  </si>
  <si>
    <t>megavolt</t>
  </si>
  <si>
    <t>MV</t>
  </si>
  <si>
    <t xml:space="preserve">megavolt </t>
  </si>
  <si>
    <t>megawatt</t>
  </si>
  <si>
    <t>MW</t>
  </si>
  <si>
    <t xml:space="preserve">megawatt </t>
  </si>
  <si>
    <t xml:space="preserve">SI unit of length </t>
  </si>
  <si>
    <t>metersPerDay</t>
  </si>
  <si>
    <t>m/day</t>
  </si>
  <si>
    <t xml:space="preserve">meters per day </t>
  </si>
  <si>
    <t>metersPerGram</t>
  </si>
  <si>
    <t>massSpecificLength</t>
  </si>
  <si>
    <t>m/g</t>
  </si>
  <si>
    <t xml:space="preserve">meters per gram </t>
  </si>
  <si>
    <t>m/s</t>
  </si>
  <si>
    <t xml:space="preserve">meters per second </t>
  </si>
  <si>
    <t>EML tag &lt;dataset&gt;&lt;dataset id&gt;&lt;dataset id&gt;</t>
  </si>
  <si>
    <t>EML tag &lt;dataset&gt;&lt;title&gt;&lt;title&gt;</t>
  </si>
  <si>
    <t>EML tag &lt;dataset&gt;&lt;creator&gt; &lt;individualName&gt;&lt;salutation&gt;&lt;salutation&gt;</t>
  </si>
  <si>
    <t>EML tag &lt;dataset&gt;&lt;creator&gt; &lt;individualName&gt;&lt;givenName&gt;&lt;givenName&gt;</t>
  </si>
  <si>
    <t>EML tag &lt;dataset&gt;&lt;creator&gt; &lt;individualName&gt;&lt;surName&gt;&lt;surName&gt;</t>
  </si>
  <si>
    <t>EML tag &lt;dataset&gt;&lt;creator&gt; &lt;organizationName&gt;&lt;organizationName&gt;</t>
  </si>
  <si>
    <t>EML tag &lt;dataset&gt;&lt;creator&gt; &lt;positionName&gt; &lt;positionName&gt;</t>
  </si>
  <si>
    <t>EML tag &lt;dataset&gt;&lt;creator&gt;&lt;address&gt; &lt;deliveryPoint&gt;&lt;deliveryPoint&gt;</t>
  </si>
  <si>
    <t>EML tag &lt;dataset&gt;&lt;creator&gt;&lt;address&gt;&lt;city&gt;&lt;city&gt;</t>
  </si>
  <si>
    <t>EML tag &lt;dataset&gt;&lt;creator&gt;&lt;address&gt;&lt;administrativeArea&gt;&lt;administrativeArea&gt;</t>
  </si>
  <si>
    <t>EML tag &lt;dataset&gt;&lt;creator&gt;&lt;address&gt;&lt;postalCode&gt;&lt;postalCode&gt;</t>
  </si>
  <si>
    <t>EML tag &lt;dataset&gt;&lt;creator&gt;&lt;address&gt;&lt;country&gt;&lt;country&gt;</t>
  </si>
  <si>
    <t>EML tag &lt;dataset&gt;&lt;creator&gt;&lt;phone phonetype="voice"&gt;&lt;phone phonetype="voice"&gt;</t>
  </si>
  <si>
    <t>EML tag &lt;dataset&gt;&lt;creator&gt;&lt;phone phonetype="fax"&gt;&lt;phone phonetype="fax"&gt;</t>
  </si>
  <si>
    <t>EML tag &lt;dataset&gt;&lt;creator&gt;&lt;electronicMailAddress&gt;&lt;electronicMailAddress&gt;</t>
  </si>
  <si>
    <t>EML tag &lt;dataset&gt;&lt;abstract&gt;&lt;para&gt;&lt;para&gt;</t>
  </si>
  <si>
    <t>EML tag &lt;dataset&gt;&lt;keywordSet&gt;&lt;keyword&gt;&lt;keyword&gt;</t>
  </si>
  <si>
    <t>EML tag &lt;dataset&gt;&lt;keywordSet&gt;&lt;keywordThesaurus&gt;&lt;keywordThesaurus&gt;</t>
  </si>
  <si>
    <t>EML tag &lt;dataset&gt;&lt;intellectualRights&gt;&lt;para&gt;&lt;para&gt;</t>
  </si>
  <si>
    <t>EML tag &lt;dataset&gt;&lt;distribution&gt;&lt;online&gt;&lt;url&gt;&lt;url&gt;</t>
  </si>
  <si>
    <t>EML tag &lt;dataset&gt;&lt;distribution&gt;&lt;offline&gt;&lt;Medium&gt;&lt;medName&gt;&lt;medName&gt;</t>
  </si>
  <si>
    <t>EML tag &lt;dataset&gt;&lt;distribution&gt;&lt;offline&gt;&lt;Medium&gt;&lt;medDensity&gt;&lt;medDensity&gt;</t>
  </si>
  <si>
    <t>metersPerSecondSquared</t>
  </si>
  <si>
    <t>acceleration</t>
  </si>
  <si>
    <t>m/s²</t>
  </si>
  <si>
    <t xml:space="preserve">meters per second squared </t>
  </si>
  <si>
    <t>metersSquaredPerDay</t>
  </si>
  <si>
    <t>m²/day</t>
  </si>
  <si>
    <t xml:space="preserve">meters squared per day </t>
  </si>
  <si>
    <t>m²/s</t>
  </si>
  <si>
    <t xml:space="preserve">meters squared per second </t>
  </si>
  <si>
    <t>microgram</t>
  </si>
  <si>
    <t>µg</t>
  </si>
  <si>
    <t xml:space="preserve">0.000000001 kg </t>
  </si>
  <si>
    <t>microgramsPerGram</t>
  </si>
  <si>
    <t xml:space="preserve">micrograms per gram </t>
  </si>
  <si>
    <t>microgramsPerLiter</t>
  </si>
  <si>
    <t>µg/l</t>
  </si>
  <si>
    <t xml:space="preserve">micrograms / liter </t>
  </si>
  <si>
    <t>microliter</t>
  </si>
  <si>
    <t>µl</t>
  </si>
  <si>
    <t xml:space="preserve">1/1000000 of a liter </t>
  </si>
  <si>
    <t>micrometer</t>
  </si>
  <si>
    <t>µm</t>
  </si>
  <si>
    <t xml:space="preserve">.000001 meters </t>
  </si>
  <si>
    <t>micron</t>
  </si>
  <si>
    <t>µ</t>
  </si>
  <si>
    <t>microsecond</t>
  </si>
  <si>
    <t>µsec</t>
  </si>
  <si>
    <t xml:space="preserve">1/100000 of a second </t>
  </si>
  <si>
    <t>mile</t>
  </si>
  <si>
    <t xml:space="preserve">5280 ft or 1609.344 meters </t>
  </si>
  <si>
    <t>milesPerHour</t>
  </si>
  <si>
    <t>mph</t>
  </si>
  <si>
    <t xml:space="preserve">miles per hour </t>
  </si>
  <si>
    <t>milesPerMinute</t>
  </si>
  <si>
    <t>mpm</t>
  </si>
  <si>
    <t xml:space="preserve">miles per minute </t>
  </si>
  <si>
    <t>additionalDataset|researchType</t>
  </si>
  <si>
    <t>additionalDataset|addDistribution|submissionDate</t>
  </si>
  <si>
    <t>additionalDataset|LTERsites|sitename</t>
  </si>
  <si>
    <t>additionalDataset|datasetPurpose|para</t>
  </si>
  <si>
    <t>additionalDataset|projectHypotheses|para</t>
  </si>
  <si>
    <t>additionalDataset|projectPermits|permit</t>
  </si>
  <si>
    <t>milesPerSecond</t>
  </si>
  <si>
    <t>mps</t>
  </si>
  <si>
    <t xml:space="preserve">miles per second </t>
  </si>
  <si>
    <t>millibar</t>
  </si>
  <si>
    <t>mbar</t>
  </si>
  <si>
    <t xml:space="preserve">millibar </t>
  </si>
  <si>
    <t>milligram</t>
  </si>
  <si>
    <t>mg</t>
  </si>
  <si>
    <t xml:space="preserve">0.000001 kg </t>
  </si>
  <si>
    <t>milligramsPerCubicMeter</t>
  </si>
  <si>
    <t>mg/m³</t>
  </si>
  <si>
    <t xml:space="preserve">milligrams Per Cubic Meter </t>
  </si>
  <si>
    <t>milligramsPerLiter</t>
  </si>
  <si>
    <t>mg/l</t>
  </si>
  <si>
    <t xml:space="preserve">milligrams / liter </t>
  </si>
  <si>
    <t>milliGramsPerMilliLiter</t>
  </si>
  <si>
    <t>kg/m³</t>
  </si>
  <si>
    <t xml:space="preserve">milligrams per milliliter </t>
  </si>
  <si>
    <t>milligramsPerSquareMeter</t>
  </si>
  <si>
    <t>mg/m²</t>
  </si>
  <si>
    <t xml:space="preserve">milligrams Per Square Meter </t>
  </si>
  <si>
    <t>millihertz</t>
  </si>
  <si>
    <t>mHz</t>
  </si>
  <si>
    <t xml:space="preserve">millihertz </t>
  </si>
  <si>
    <t>milliliter</t>
  </si>
  <si>
    <t>ml</t>
  </si>
  <si>
    <t xml:space="preserve">1/1000 of a liter </t>
  </si>
  <si>
    <t>millimeter</t>
  </si>
  <si>
    <t>mm</t>
  </si>
  <si>
    <t xml:space="preserve">.001 meters </t>
  </si>
  <si>
    <t>millimetersPerSecond</t>
  </si>
  <si>
    <t>mm/s</t>
  </si>
  <si>
    <t xml:space="preserve">millimeters per second </t>
  </si>
  <si>
    <t>millimolesPerGram</t>
  </si>
  <si>
    <t>amountOfSubstanceWeight</t>
  </si>
  <si>
    <t>molesPerKilogram</t>
  </si>
  <si>
    <t xml:space="preserve">millimoles per gram </t>
  </si>
  <si>
    <t>millisecond</t>
  </si>
  <si>
    <t>EML tag &lt;eml:eml packageId="knb-lter-metacatPackageID" system="knb"</t>
  </si>
  <si>
    <t>msec</t>
  </si>
  <si>
    <t xml:space="preserve">1/1000 of a second </t>
  </si>
  <si>
    <t>millivolt</t>
  </si>
  <si>
    <t>mV</t>
  </si>
  <si>
    <t>IV. Additional Metadata</t>
  </si>
  <si>
    <t>IV. Additional Metadata - Dataset and Project</t>
  </si>
  <si>
    <t xml:space="preserve">millivolt </t>
  </si>
  <si>
    <t>milliwatt</t>
  </si>
  <si>
    <t>mW</t>
  </si>
  <si>
    <t xml:space="preserve">milliwatt </t>
  </si>
  <si>
    <t>minute</t>
  </si>
  <si>
    <t>min</t>
  </si>
  <si>
    <t xml:space="preserve">60 seconds </t>
  </si>
  <si>
    <t>molality</t>
  </si>
  <si>
    <t xml:space="preserve">molality = moles/kg </t>
  </si>
  <si>
    <t>molarity</t>
  </si>
  <si>
    <t>amountOfSubstanceConcentration</t>
  </si>
  <si>
    <t>M</t>
  </si>
  <si>
    <t>molesPerCubicMeter</t>
  </si>
  <si>
    <t xml:space="preserve">molarity = moles/liter </t>
  </si>
  <si>
    <t>mole</t>
  </si>
  <si>
    <t>amount</t>
  </si>
  <si>
    <t>mol</t>
  </si>
  <si>
    <t xml:space="preserve">SI unit of substance amount </t>
  </si>
  <si>
    <t>molePerCubicMeter</t>
  </si>
  <si>
    <t xml:space="preserve">mole per cubic meter </t>
  </si>
  <si>
    <t>molesPerGram</t>
  </si>
  <si>
    <t xml:space="preserve">moles per gram </t>
  </si>
  <si>
    <t xml:space="preserve">moles per kilogram </t>
  </si>
  <si>
    <t>molesPerKilogramPerSecond</t>
  </si>
  <si>
    <t>amountOfSubstanceWeightFlux</t>
  </si>
  <si>
    <t xml:space="preserve">moles per kilogram per second </t>
  </si>
  <si>
    <t>nanogram</t>
  </si>
  <si>
    <t>ng</t>
  </si>
  <si>
    <t xml:space="preserve">0.000000000001 kg </t>
  </si>
  <si>
    <t>nanometer</t>
  </si>
  <si>
    <t>nm</t>
  </si>
  <si>
    <t xml:space="preserve">.000000001 meters </t>
  </si>
  <si>
    <t>nanomolesPerGramPerSecond</t>
  </si>
  <si>
    <t xml:space="preserve">nanomoles Per Gram Per Second </t>
  </si>
  <si>
    <t>nanosecond</t>
  </si>
  <si>
    <t>nsec</t>
  </si>
  <si>
    <t xml:space="preserve">1/1000000 of a second </t>
  </si>
  <si>
    <t>nauticalMile</t>
  </si>
  <si>
    <t xml:space="preserve">nautical mile </t>
  </si>
  <si>
    <t>newton</t>
  </si>
  <si>
    <t>force</t>
  </si>
  <si>
    <t>N</t>
  </si>
  <si>
    <t xml:space="preserve">newton </t>
  </si>
  <si>
    <t>nominalDay</t>
  </si>
  <si>
    <t>time</t>
  </si>
  <si>
    <t xml:space="preserve">one day excluding leap seconds, 86400 seconds </t>
  </si>
  <si>
    <t>nominalHour</t>
  </si>
  <si>
    <t xml:space="preserve">one hour excluding leap seconds, 3600 seconds </t>
  </si>
  <si>
    <t>nominalLeapYear</t>
  </si>
  <si>
    <t xml:space="preserve">one 366 day year excluding leap seconds, 31622400 seconds </t>
  </si>
  <si>
    <t>nominalMinute</t>
  </si>
  <si>
    <t xml:space="preserve">one minute excluding leap seconds, 60 seconds </t>
  </si>
  <si>
    <t>nominalWeek</t>
  </si>
  <si>
    <t xml:space="preserve">one day excluding leap seconds, 604800 seconds </t>
  </si>
  <si>
    <t>nominalYear</t>
  </si>
  <si>
    <t xml:space="preserve">one year excluding leap seconds and leap days, 31536000 seconds </t>
  </si>
  <si>
    <t>MissingValueCode Explanation</t>
  </si>
  <si>
    <t xml:space="preserve">DateTime value - Minimum </t>
  </si>
  <si>
    <t xml:space="preserve">DateTime value - Maximum </t>
  </si>
  <si>
    <t xml:space="preserve">a number </t>
  </si>
  <si>
    <t>numberPerGram</t>
  </si>
  <si>
    <t>massSpecificCount</t>
  </si>
  <si>
    <t xml:space="preserve">number of entities per gram </t>
  </si>
  <si>
    <t>numberPerKilometerSquared</t>
  </si>
  <si>
    <t>arealDensity</t>
  </si>
  <si>
    <t>numberPerMeterSquared</t>
  </si>
  <si>
    <t xml:space="preserve">number per kilometer squared </t>
  </si>
  <si>
    <t>numberPerMeterCubed</t>
  </si>
  <si>
    <t>volumetricDensity</t>
  </si>
  <si>
    <t xml:space="preserve">number per meter cubed </t>
  </si>
  <si>
    <t xml:space="preserve">number per meter squared </t>
  </si>
  <si>
    <t>ohm</t>
  </si>
  <si>
    <t>resistance</t>
  </si>
  <si>
    <t>O</t>
  </si>
  <si>
    <t xml:space="preserve">ohm </t>
  </si>
  <si>
    <t>ohmMeter</t>
  </si>
  <si>
    <t>resistivity</t>
  </si>
  <si>
    <t>Om</t>
  </si>
  <si>
    <t xml:space="preserve">ohm meters </t>
  </si>
  <si>
    <t>Pa</t>
  </si>
  <si>
    <t xml:space="preserve">pascal </t>
  </si>
  <si>
    <t>pint</t>
  </si>
  <si>
    <t xml:space="preserve">US liquid pint </t>
  </si>
  <si>
    <t>Dataset Creator Mail Country</t>
  </si>
  <si>
    <t xml:space="preserve">Dataset Contact Mail Country  </t>
  </si>
  <si>
    <t xml:space="preserve">Research Project Mail Country </t>
  </si>
  <si>
    <t>pound</t>
  </si>
  <si>
    <t>lbs</t>
  </si>
  <si>
    <t xml:space="preserve">1 pound in the Avoirdupois (commerce) scale </t>
  </si>
  <si>
    <t>poundsPerSquareInch</t>
  </si>
  <si>
    <t>lbs/in²</t>
  </si>
  <si>
    <t xml:space="preserve">lbs/square inch </t>
  </si>
  <si>
    <t>quart</t>
  </si>
  <si>
    <t>qt</t>
  </si>
  <si>
    <t xml:space="preserve">US liquid quart </t>
  </si>
  <si>
    <t>rad</t>
  </si>
  <si>
    <t xml:space="preserve">2 pi radians comprise a unit circle. </t>
  </si>
  <si>
    <t>sec</t>
  </si>
  <si>
    <t xml:space="preserve">SI unit of time </t>
  </si>
  <si>
    <t>siemen</t>
  </si>
  <si>
    <t>conductance</t>
  </si>
  <si>
    <t>S</t>
  </si>
  <si>
    <t xml:space="preserve">siemen </t>
  </si>
  <si>
    <t>sievert</t>
  </si>
  <si>
    <t>doseEquivalent</t>
  </si>
  <si>
    <t>Sv</t>
  </si>
  <si>
    <t xml:space="preserve">sievert </t>
  </si>
  <si>
    <t>squareCentimeters</t>
  </si>
  <si>
    <t xml:space="preserve">square centimeters </t>
  </si>
  <si>
    <t>squareFoot</t>
  </si>
  <si>
    <t>ft²</t>
  </si>
  <si>
    <t xml:space="preserve">12 inches squared </t>
  </si>
  <si>
    <t>squareKilometers</t>
  </si>
  <si>
    <t xml:space="preserve">square kilometers </t>
  </si>
  <si>
    <t>m²</t>
  </si>
  <si>
    <t xml:space="preserve">square meters </t>
  </si>
  <si>
    <t>squareMeterPerKilogram</t>
  </si>
  <si>
    <t>specificArea</t>
  </si>
  <si>
    <t>m²/kg</t>
  </si>
  <si>
    <t xml:space="preserve">square meters per kilogram </t>
  </si>
  <si>
    <t>squareMile</t>
  </si>
  <si>
    <t>mile²</t>
  </si>
  <si>
    <t xml:space="preserve">1 mile squared </t>
  </si>
  <si>
    <t>squareMillimeters</t>
  </si>
  <si>
    <t xml:space="preserve">square millmeters </t>
  </si>
  <si>
    <t>squareYard</t>
  </si>
  <si>
    <t>yd²</t>
  </si>
  <si>
    <t xml:space="preserve">36 inches squared </t>
  </si>
  <si>
    <t>tesla</t>
  </si>
  <si>
    <t>magneticFluxDensity</t>
  </si>
  <si>
    <t>T</t>
  </si>
  <si>
    <t xml:space="preserve">tesla </t>
  </si>
  <si>
    <t>ton</t>
  </si>
  <si>
    <t xml:space="preserve">standard US (short) ton = 2000 lbs </t>
  </si>
  <si>
    <t>tonne</t>
  </si>
  <si>
    <t xml:space="preserve">metric ton or tonne </t>
  </si>
  <si>
    <t>tonnePerHectare</t>
  </si>
  <si>
    <t xml:space="preserve">metric ton or tonne per hectare </t>
  </si>
  <si>
    <t>tonnesPerYear</t>
  </si>
  <si>
    <t xml:space="preserve">tonnes Per Year </t>
  </si>
  <si>
    <t>V</t>
  </si>
  <si>
    <t xml:space="preserve">volt </t>
  </si>
  <si>
    <t>W</t>
  </si>
  <si>
    <t xml:space="preserve">watt = J/s </t>
  </si>
  <si>
    <t>waveNumber</t>
  </si>
  <si>
    <t>lengthReciprocal</t>
  </si>
  <si>
    <t xml:space="preserve">1/meters </t>
  </si>
  <si>
    <t>weber</t>
  </si>
  <si>
    <t>magneticFlux</t>
  </si>
  <si>
    <t>Wb</t>
  </si>
  <si>
    <t xml:space="preserve">weber </t>
  </si>
  <si>
    <t>yard</t>
  </si>
  <si>
    <t xml:space="preserve">3 feet </t>
  </si>
  <si>
    <t>Yard_Indian</t>
  </si>
  <si>
    <t>Yard_Sears</t>
  </si>
  <si>
    <t>yardsPerSecond</t>
  </si>
  <si>
    <t>yd/s</t>
  </si>
  <si>
    <t xml:space="preserve">yards per second </t>
  </si>
  <si>
    <t>decibar</t>
  </si>
  <si>
    <t>dbar</t>
  </si>
  <si>
    <t>decibar = 0.1 bar</t>
  </si>
  <si>
    <t>disintegrationsPerMinute</t>
  </si>
  <si>
    <t>DPM</t>
  </si>
  <si>
    <t>DPM = radioactive disintegrations per minute</t>
  </si>
  <si>
    <t>microCuriePerMicroMole</t>
  </si>
  <si>
    <t>µCi/µmol</t>
  </si>
  <si>
    <t>specific activity of a radionuclide</t>
  </si>
  <si>
    <t>microEinsteinsPerSquareMeter</t>
  </si>
  <si>
    <t>µE/m^2</t>
  </si>
  <si>
    <t>micro Einsteins (1E-06 moles of photons) per square meter (radiant flux)</t>
  </si>
  <si>
    <t>microEinsteinsPerSquareMeterPerSecond</t>
  </si>
  <si>
    <t>µE/m^2/s</t>
  </si>
  <si>
    <t>micro Einsteins (1E-06 moles of photons) per square meter per second (radiant flux density)</t>
  </si>
  <si>
    <t>microgramsPerMilliliter</t>
  </si>
  <si>
    <t>µg/ml</t>
  </si>
  <si>
    <t>micrograms per milliliter</t>
  </si>
  <si>
    <t>microMolesPerKilogram</t>
  </si>
  <si>
    <t>µmol/kg</t>
  </si>
  <si>
    <t>µmol/kg = µmoles per kilogram of substance</t>
  </si>
  <si>
    <t>microMolesPerLiter</t>
  </si>
  <si>
    <t>µM</t>
  </si>
  <si>
    <t>µM = µmoles per liter of solution</t>
  </si>
  <si>
    <t>milliliterPerLiter</t>
  </si>
  <si>
    <t>ml/L</t>
  </si>
  <si>
    <t>milliters of solution per total volume</t>
  </si>
  <si>
    <t>millimolesPerSquareMeterPerHour</t>
  </si>
  <si>
    <t>mmol/m^2/hr</t>
  </si>
  <si>
    <t>millimoles per square meter per hour (areal flux or diffusion of a substance)</t>
  </si>
  <si>
    <t>numberPerMilliliter</t>
  </si>
  <si>
    <t>number/ml</t>
  </si>
  <si>
    <t>number of particles or organisms per milliliter of solution</t>
  </si>
  <si>
    <t>numberPerSquareCentimeterPerHour</t>
  </si>
  <si>
    <t>number/cm^2/hr</t>
  </si>
  <si>
    <t>rate of change of areal density of a substance (e.g. growth or expulsion rate)</t>
  </si>
  <si>
    <t>partsPerMillion</t>
  </si>
  <si>
    <t>ppm</t>
  </si>
  <si>
    <t>ratio of two quantities as parts per million (1:1000000)</t>
  </si>
  <si>
    <t>partsPerThousand</t>
  </si>
  <si>
    <t>ppt</t>
  </si>
  <si>
    <t>ratio of two quantities as parts per thousand (1:1000)</t>
  </si>
  <si>
    <t>percent</t>
  </si>
  <si>
    <t>ratio of two quantities as percent composition (1:100)</t>
  </si>
  <si>
    <t>picoMolesPerLiter</t>
  </si>
  <si>
    <t>pM</t>
  </si>
  <si>
    <t>picomoles per liter of solution</t>
  </si>
  <si>
    <t>picoMolesPerLiterPerHour</t>
  </si>
  <si>
    <t>pmol/L/hr</t>
  </si>
  <si>
    <t>picomoles per liter of solution per hour (concentration flux)</t>
  </si>
  <si>
    <t>serialDateNumberYear0000</t>
  </si>
  <si>
    <t>fractional days representing a serial date number based on 1 = 1-Jan-0000</t>
  </si>
  <si>
    <t>siemensPerMeter</t>
  </si>
  <si>
    <t>S/m</t>
  </si>
  <si>
    <t>siemens per meter (electrolytic conductivity of a solution)</t>
  </si>
  <si>
    <t>CustomUnit - abbreviation</t>
  </si>
  <si>
    <t>Custom or EML?</t>
  </si>
  <si>
    <t>EML</t>
  </si>
  <si>
    <t>CUSTOM</t>
  </si>
  <si>
    <t>0.000000000317098</t>
  </si>
  <si>
    <t>0.0000000001</t>
  </si>
  <si>
    <t>0.000016387064</t>
  </si>
  <si>
    <t>0.00000352778</t>
  </si>
  <si>
    <t>0.0000000000011574</t>
  </si>
  <si>
    <t>0.0000000000317098</t>
  </si>
  <si>
    <t>0.0000000000317</t>
  </si>
  <si>
    <t>0.0000115741</t>
  </si>
  <si>
    <t>4046.8564</t>
  </si>
  <si>
    <t>100</t>
  </si>
  <si>
    <t>101325</t>
  </si>
  <si>
    <t>100000</t>
  </si>
  <si>
    <t>1055.0559</t>
  </si>
  <si>
    <t>0.035239</t>
  </si>
  <si>
    <t>0.0087</t>
  </si>
  <si>
    <t>4.1868</t>
  </si>
  <si>
    <t>0.00001</t>
  </si>
  <si>
    <t>0.01</t>
  </si>
  <si>
    <t>28.316874</t>
  </si>
  <si>
    <t>0.1</t>
  </si>
  <si>
    <t>0.0001</t>
  </si>
  <si>
    <t>0.0174532924</t>
  </si>
  <si>
    <t>10</t>
  </si>
  <si>
    <t>0.0166666667</t>
  </si>
  <si>
    <t>0.556</t>
  </si>
  <si>
    <t>1.8288</t>
  </si>
  <si>
    <t>0.000084667</t>
  </si>
  <si>
    <t>0.3048</t>
  </si>
  <si>
    <t>0.000124586</t>
  </si>
  <si>
    <t>0.3047997</t>
  </si>
  <si>
    <t>1.355818</t>
  </si>
  <si>
    <t>3.785412</t>
  </si>
  <si>
    <t>0.015707</t>
  </si>
  <si>
    <t>0.001</t>
  </si>
  <si>
    <t>1000</t>
  </si>
  <si>
    <t>10000</t>
  </si>
  <si>
    <t>3600</t>
  </si>
  <si>
    <t>0.0254</t>
  </si>
  <si>
    <t>0.000317</t>
  </si>
  <si>
    <t>317</t>
  </si>
  <si>
    <t>0.2778</t>
  </si>
  <si>
    <t>0.514444</t>
  </si>
  <si>
    <t>0.2011661949</t>
  </si>
  <si>
    <t>1000000</t>
  </si>
  <si>
    <t>86400</t>
  </si>
  <si>
    <t>0.000000001</t>
  </si>
  <si>
    <t>0.000001</t>
  </si>
  <si>
    <t>1609.344</t>
  </si>
  <si>
    <t>0.44704</t>
  </si>
  <si>
    <t>26.8224</t>
  </si>
  <si>
    <t>60</t>
  </si>
  <si>
    <t>0.000000000001</t>
  </si>
  <si>
    <t>1852</t>
  </si>
  <si>
    <t>31622400</t>
  </si>
  <si>
    <t>604800</t>
  </si>
  <si>
    <t>31536000</t>
  </si>
  <si>
    <t>0.473176</t>
  </si>
  <si>
    <t>0.4536</t>
  </si>
  <si>
    <t>17.85</t>
  </si>
  <si>
    <t>0.946353</t>
  </si>
  <si>
    <t>0.092903</t>
  </si>
  <si>
    <t>2589998.49806</t>
  </si>
  <si>
    <t>0.836131</t>
  </si>
  <si>
    <t>907.1999</t>
  </si>
  <si>
    <t>0.0000317</t>
  </si>
  <si>
    <t>0.9144</t>
  </si>
  <si>
    <t>0.91439853074444</t>
  </si>
  <si>
    <t>0.914398414616028</t>
  </si>
  <si>
    <t>273.18</t>
  </si>
  <si>
    <t>-17.778</t>
  </si>
  <si>
    <t/>
  </si>
  <si>
    <t>practical salinity units</t>
  </si>
  <si>
    <t>CustomUnit - description</t>
  </si>
  <si>
    <t xml:space="preserve">Documentation Instructions:   </t>
  </si>
  <si>
    <r>
      <t>♦</t>
    </r>
    <r>
      <rPr>
        <sz val="10"/>
        <rFont val="Arial"/>
        <family val="2"/>
      </rPr>
      <t>Please fill in all blank, underlined rows as completely as possible unless directed otherwise by notes in the field. In some cases, field may not be applicable for data sets, such as 'Dataset Creator Organization Name'.</t>
    </r>
  </si>
  <si>
    <t>(NOTE: Move the mouse pointer over a field name to display instructions and comments)</t>
  </si>
  <si>
    <t>Dataset Title</t>
  </si>
  <si>
    <t>Dataset Download URL</t>
  </si>
  <si>
    <t>Dataset Offline Medium Name</t>
  </si>
  <si>
    <t>Dataset Offline Medium Density</t>
  </si>
  <si>
    <t>Dataset Offline Medium Density Units</t>
  </si>
  <si>
    <t>Dataset Offline Medium Volume</t>
  </si>
  <si>
    <t>Dataset Offline Medium Format</t>
  </si>
  <si>
    <t>Dataset Research Type</t>
  </si>
  <si>
    <t>Dataset Submission Date</t>
  </si>
  <si>
    <t>Dataset Access Authentication Information</t>
  </si>
  <si>
    <t>Dataset Principal Access Information</t>
  </si>
  <si>
    <t>Dataset Principal Permission Information</t>
  </si>
  <si>
    <t>Data Entity Name</t>
  </si>
  <si>
    <t>Data Entity Description</t>
  </si>
  <si>
    <t>Data Object Name</t>
  </si>
  <si>
    <t>Number of Data Records</t>
  </si>
  <si>
    <r>
      <t>♦</t>
    </r>
    <r>
      <rPr>
        <b/>
        <sz val="10"/>
        <color indexed="10"/>
        <rFont val="Arial"/>
        <family val="2"/>
      </rPr>
      <t>Please do not insert or delete rows from the template (long entries will wrap within cells, except as noted below)</t>
    </r>
  </si>
  <si>
    <r>
      <t>♦</t>
    </r>
    <r>
      <rPr>
        <sz val="10"/>
        <rFont val="Arial"/>
        <family val="2"/>
      </rPr>
      <t xml:space="preserve">If a row background is light blue, please enter multiple first names, addresses, keywords, etc. in new columns.  </t>
    </r>
    <r>
      <rPr>
        <b/>
        <sz val="10"/>
        <color indexed="10"/>
        <rFont val="Arial"/>
        <family val="2"/>
      </rPr>
      <t>Please note: Creator, Contact, Geographic description, Data Entity Taxon, and Research Project personnel sections must include all information for one person, taxon, or location in the same column.</t>
    </r>
  </si>
  <si>
    <r>
      <t xml:space="preserve">–  </t>
    </r>
    <r>
      <rPr>
        <b/>
        <sz val="10"/>
        <color indexed="10"/>
        <rFont val="Arial"/>
        <family val="2"/>
      </rPr>
      <t>Do not fill out or delete the custom unit section (red text, yellow cells).</t>
    </r>
    <r>
      <rPr>
        <sz val="10"/>
        <rFont val="Arial"/>
        <family val="0"/>
      </rPr>
      <t xml:space="preserve">  </t>
    </r>
  </si>
  <si>
    <r>
      <t xml:space="preserve">    </t>
    </r>
    <r>
      <rPr>
        <b/>
        <sz val="10"/>
        <color indexed="10"/>
        <rFont val="Arial"/>
        <family val="2"/>
      </rPr>
      <t>These cells will be filled out automatically (from the 'Units' worksheet) when you select a value from the 'Units' cell dropdown list.</t>
    </r>
  </si>
  <si>
    <t>Research Project ID</t>
  </si>
  <si>
    <t>Research Project Title</t>
  </si>
  <si>
    <t>Research Project URL</t>
  </si>
  <si>
    <t>Research Project Geographic Description</t>
  </si>
  <si>
    <t>Research Project West Bounding Coordinate</t>
  </si>
  <si>
    <t>Research Project East Bounding Coordinate</t>
  </si>
  <si>
    <t>Research Project North Bounding Coordinate</t>
  </si>
  <si>
    <t>Research Project South Bounding Coordinate</t>
  </si>
  <si>
    <t>Research Project Temporal Coverage</t>
  </si>
  <si>
    <t>Research Project Funding</t>
  </si>
  <si>
    <t>Research Project Permits</t>
  </si>
  <si>
    <t>number</t>
  </si>
  <si>
    <t>m</t>
  </si>
  <si>
    <t>length</t>
  </si>
  <si>
    <t>mass</t>
  </si>
  <si>
    <t>g</t>
  </si>
  <si>
    <t>%</t>
  </si>
  <si>
    <t>temperature</t>
  </si>
  <si>
    <t>PSU</t>
  </si>
  <si>
    <t>Primary Production</t>
  </si>
  <si>
    <t>LTER Core Research Areas</t>
  </si>
  <si>
    <t>Trophic Structure</t>
  </si>
  <si>
    <t>Organic Matter/Decomposition</t>
  </si>
  <si>
    <t>Inorganic Fluxes</t>
  </si>
  <si>
    <t>Disturbance</t>
  </si>
  <si>
    <t>Data/Information Management</t>
  </si>
  <si>
    <t>Modeling/Synthesis</t>
  </si>
  <si>
    <t>Regionalization</t>
  </si>
  <si>
    <t>EML Dataset (Basic Resource) Module</t>
  </si>
  <si>
    <t>LTER site acronym</t>
  </si>
  <si>
    <t>EML Project Module</t>
  </si>
  <si>
    <t>Dataset Quality Control Information</t>
  </si>
  <si>
    <t>Attribute Name</t>
  </si>
  <si>
    <t>Attribute Label</t>
  </si>
  <si>
    <t>Attribute Definition</t>
  </si>
  <si>
    <t>MissingValueCode</t>
  </si>
  <si>
    <t>MeasurementScale</t>
  </si>
  <si>
    <t>nominal</t>
  </si>
  <si>
    <t>ordinal</t>
  </si>
  <si>
    <t>interval</t>
  </si>
  <si>
    <t>ratio</t>
  </si>
  <si>
    <t>datetime</t>
  </si>
  <si>
    <t>Number Type</t>
  </si>
  <si>
    <t>natural</t>
  </si>
  <si>
    <t>whole</t>
  </si>
  <si>
    <t>integer</t>
  </si>
  <si>
    <t>real</t>
  </si>
  <si>
    <t>NumberType</t>
  </si>
  <si>
    <t>Units</t>
  </si>
  <si>
    <t>Precision</t>
  </si>
  <si>
    <t>DateTime Format</t>
  </si>
  <si>
    <t>CodesetName</t>
  </si>
  <si>
    <r>
      <t>♦</t>
    </r>
    <r>
      <rPr>
        <b/>
        <sz val="10"/>
        <color indexed="14"/>
        <rFont val="Arial"/>
        <family val="2"/>
      </rPr>
      <t>Optional Metadata fields are magenta.</t>
    </r>
  </si>
  <si>
    <t xml:space="preserve">Instructions:  </t>
  </si>
  <si>
    <t>–  Fill out the header section (cyan cells) for each data column as completely as possible.  Fields in bold are required.</t>
  </si>
  <si>
    <t>–  Descriptions of each header field are listed in the cell comments (hover the mouse pointer over the field name to view)</t>
  </si>
  <si>
    <t>–  Make sure the column formatting is appropriate for your data - values will be export 'as is' so undisplayed digits will be lost</t>
  </si>
  <si>
    <t>Flag Criteria (auto):</t>
  </si>
  <si>
    <t>Calculations:</t>
  </si>
  <si>
    <t>Data Table Submission Template</t>
  </si>
  <si>
    <t>VariableType:</t>
  </si>
  <si>
    <t>Units_DataTable</t>
  </si>
  <si>
    <t>Dataset Purpose</t>
  </si>
  <si>
    <t>1</t>
  </si>
  <si>
    <t>Metacat package ID</t>
  </si>
  <si>
    <t>CustomUnit - unitType</t>
  </si>
  <si>
    <t>CustomUnit - parentSI</t>
  </si>
  <si>
    <t>CustomUnit - id</t>
  </si>
  <si>
    <t>CustomUnit - multiplierToSI</t>
  </si>
  <si>
    <t>id</t>
  </si>
  <si>
    <t>name</t>
  </si>
  <si>
    <t>custom</t>
  </si>
  <si>
    <t>unitType</t>
  </si>
  <si>
    <t>abbreviation</t>
  </si>
  <si>
    <t>multiplierToSI</t>
  </si>
  <si>
    <t>parentSI</t>
  </si>
  <si>
    <t>constantToSI</t>
  </si>
  <si>
    <t>description</t>
  </si>
  <si>
    <t>acre</t>
  </si>
  <si>
    <t>area</t>
  </si>
  <si>
    <t>a</t>
  </si>
  <si>
    <t>squareMeter</t>
  </si>
  <si>
    <t xml:space="preserve"> </t>
  </si>
  <si>
    <t xml:space="preserve">1 acre = 4046.8564 square meters or 1 hectare = 2.4710 acres </t>
  </si>
  <si>
    <t>ampere</t>
  </si>
  <si>
    <t>current</t>
  </si>
  <si>
    <t>A</t>
  </si>
  <si>
    <t xml:space="preserve">SI unit of electrical current </t>
  </si>
  <si>
    <t>amperePerMeter</t>
  </si>
  <si>
    <t>magneticFieldStrength</t>
  </si>
  <si>
    <t>A/m</t>
  </si>
  <si>
    <t xml:space="preserve">ampere per meter </t>
  </si>
  <si>
    <t>amperePerSquareMeter</t>
  </si>
  <si>
    <t>currentDensity</t>
  </si>
  <si>
    <t>A/m²</t>
  </si>
  <si>
    <t xml:space="preserve">ampere per meter squared </t>
  </si>
  <si>
    <t>angstrom</t>
  </si>
  <si>
    <t>Å</t>
  </si>
  <si>
    <t>meter</t>
  </si>
  <si>
    <t xml:space="preserve">1/10000000000 meter </t>
  </si>
  <si>
    <t>are</t>
  </si>
  <si>
    <t xml:space="preserve">100 square meters </t>
  </si>
  <si>
    <t>atmosphere</t>
  </si>
  <si>
    <t>pressure</t>
  </si>
  <si>
    <t>atm</t>
  </si>
  <si>
    <t>pascal</t>
  </si>
  <si>
    <t xml:space="preserve">1 atmosphere = 101325 pascals  </t>
  </si>
  <si>
    <t>bar</t>
  </si>
  <si>
    <t xml:space="preserve">1 bar = 100000 pascals </t>
  </si>
  <si>
    <t>becquerel</t>
  </si>
  <si>
    <t>radionucleotideActivity</t>
  </si>
  <si>
    <t>Bq</t>
  </si>
  <si>
    <t xml:space="preserve">becquerel </t>
  </si>
  <si>
    <t>britishThermalUnit</t>
  </si>
  <si>
    <t>energy</t>
  </si>
  <si>
    <t>btu</t>
  </si>
  <si>
    <t>joule</t>
  </si>
  <si>
    <t xml:space="preserve">1 btu = 1055.0559 J </t>
  </si>
  <si>
    <t>bushel</t>
  </si>
  <si>
    <t>volume</t>
  </si>
  <si>
    <t>b</t>
  </si>
  <si>
    <t>liter</t>
  </si>
  <si>
    <t xml:space="preserve">1 bushel = 35.23907 liters </t>
  </si>
  <si>
    <t>bushelsPerAcre</t>
  </si>
  <si>
    <t>volumetricArea</t>
  </si>
  <si>
    <t>litersPerSquareMeter</t>
  </si>
  <si>
    <t xml:space="preserve">bushels per acre -- 1 bushel = 35.23907 liters/1 acre = 4046.8564 squareMeters </t>
  </si>
  <si>
    <t>Dataset Contact URL</t>
  </si>
  <si>
    <t xml:space="preserve">     +-Dataset Distribution</t>
  </si>
  <si>
    <t xml:space="preserve">     +-Dataset Associated Party</t>
  </si>
  <si>
    <t xml:space="preserve">     +-Dataset Contact</t>
  </si>
  <si>
    <t xml:space="preserve">     +-Dataset Publisher</t>
  </si>
  <si>
    <t xml:space="preserve">     +-Dataset Metadata Provider</t>
  </si>
  <si>
    <t xml:space="preserve">Dataset Methods Description </t>
  </si>
  <si>
    <t>I. LISTS</t>
  </si>
  <si>
    <t>EML tag &lt;dataset&gt;&lt;creator&gt;&lt;onlineUrl&gt;&lt;onlineUrl&gt;</t>
  </si>
  <si>
    <t>EML tag &lt;dataset&gt;&lt;coverage&gt;&lt;geographicCoverage&gt;&lt;geographicDescription&gt;&lt;geographicDescription&gt;</t>
  </si>
  <si>
    <t>EML tag &lt;dataset&gt;&lt;coverage&gt;&lt;geographicCoverage&gt;&lt;boundingCoordinates&gt;&lt;westBoundingCoordinate&gt;&lt;westBoundingCoordinate&gt;</t>
  </si>
  <si>
    <t>EML tag &lt;dataset&gt;&lt;coverage&gt;&lt;geographicCoverage&gt;&lt;boundingCoordinates&gt;&lt;eastBoundingCoordinate&gt;&lt;eastBoundingCoordinate&gt;</t>
  </si>
  <si>
    <t>EML tag &lt;dataset&gt;&lt;coverage&gt;&lt;geographicCoverage&gt;&lt;boundingCoordinates&gt;&lt;northBoundingCoordinate&gt;&lt;northBoundingCoordinate&gt;</t>
  </si>
  <si>
    <t>EML tag &lt;dataset&gt;&lt;coverage&gt;&lt;geographicCoverage&gt;&lt;boundingCoordinates&gt;&lt;southBoundingCoordinate&gt;&lt;southBoundingCoordinate&gt;</t>
  </si>
  <si>
    <t>EML tag &lt;dataset&gt;&lt;coverage&gt;&lt;temporalCoverage&gt;&lt;rangeOfDates&gt;&lt;beginDate&gt;&lt;calendarDate&gt;&lt;calendarDate&gt;</t>
  </si>
  <si>
    <t>EML tag &lt;dataset&gt;&lt;coverage&gt;&lt;temporalCoverage&gt;&lt;rangeOfDates&gt;&lt;endDate&gt;&lt;calendarDate&gt;&lt;calendarDate&gt;</t>
  </si>
  <si>
    <t>EML tag &lt;dataset&gt;&lt;coverage&gt;&lt;taxonomicCoverage&gt;&lt;taxonomicClassification&gt;&lt;taxonRankName&gt;&lt;taxonRankName&gt;</t>
  </si>
  <si>
    <t>EML tag &lt;dataset&gt;&lt;coverage&gt;&lt;taxonomicCoverage&gt;&lt;taxonomicClassification&gt;&lt;taxonRankValue&gt;&lt;taxonRankValue&gt;</t>
  </si>
  <si>
    <t>EML tag &lt;dataset&gt;&lt;coverage&gt;&lt;taxonomicCoverage&gt;&lt;taxonomicClassification&gt;&lt;commonName&gt;&lt;commonName&gt;</t>
  </si>
  <si>
    <t>EML tag &lt;dataset&gt;&lt;maintenance&gt;&lt;description&gt;&lt;para&gt;&lt;para&gt;</t>
  </si>
  <si>
    <t>EML tag &lt;dataset&gt;&lt;contact&gt;&lt;onlineUrl&gt;&lt;onlineUrl&gt;</t>
  </si>
  <si>
    <t>EML tag &lt;dataset&gt;&lt;associatedParty&gt; &lt;individualName&gt;&lt;givenName&gt;&lt;givenName&gt;</t>
  </si>
  <si>
    <t>EML tag &lt;dataset&gt;&lt;associatedParty&gt; &lt;individualName&gt;&lt;surName&gt;&lt;surName&gt;</t>
  </si>
  <si>
    <t>EML tag &lt;dataset&gt;&lt;associatedParty&gt; &lt;organizationName&gt;&lt;organizationName&gt;</t>
  </si>
  <si>
    <t>EML tag &lt;dataset&gt;&lt;associatedParty&gt;&lt;address&gt; &lt;deliveryPoint&gt; &lt;deliveryPoint&gt;</t>
  </si>
  <si>
    <t>EML tag &lt;dataset&gt;&lt;associatedParty&gt;&lt;address&gt;&lt;city&gt;&lt;city&gt;</t>
  </si>
  <si>
    <t>EML tag &lt;dataset&gt;&lt;associatedParty&gt;&lt;address&gt;&lt;administrativeArea&gt;&lt;administrativeArea&gt;</t>
  </si>
  <si>
    <t>EML tag &lt;dataset&gt;&lt;associatedParty&gt;&lt;address&gt;&lt;postalCode&gt;&lt;postalCode&gt;</t>
  </si>
  <si>
    <t>EML tag &lt;dataset&gt;&lt;associatedParty&gt;&lt;address&gt;&lt;country&gt;&lt;country&gt;</t>
  </si>
  <si>
    <t>EML tag &lt;dataset&gt;&lt;associatedParty&gt;&lt;phone phonetype="voice"&gt;&lt;phone phonetype="voice"&gt;</t>
  </si>
  <si>
    <t>EML tag &lt;dataset&gt;&lt;associatedParty&gt;&lt;phone phonetype="fax"&gt;&lt;phone phonetype="fax"&gt;</t>
  </si>
  <si>
    <t>EML tag &lt;dataset&gt;&lt;associatedParty&gt;&lt;electronicMailAddress&gt;&lt;electronicMailAddress&gt;</t>
  </si>
  <si>
    <t>EML tag &lt;dataset&gt;&lt;associatedParty&gt;&lt;onlineUrl&gt;&lt;onlineUrl&gt;</t>
  </si>
  <si>
    <t>EML tag &lt;dataset&gt;&lt;associatedParty&gt;&lt;role&gt;&lt;role&gt;</t>
  </si>
  <si>
    <t>EML tag &lt;dataset&gt;&lt;publisher&gt; &lt;organizationName&gt;&lt;organizationName&gt;</t>
  </si>
  <si>
    <t>EML tag &lt;dataset&gt;&lt;publisher&gt;&lt;address&gt; &lt;deliveryPoint&gt; &lt;deliveryPoint&gt;</t>
  </si>
  <si>
    <t>EML tag &lt;dataset&gt;&lt;publisher&gt;&lt;address&gt;&lt;city&gt;&lt;city&gt;</t>
  </si>
  <si>
    <t>EML tag &lt;dataset&gt;&lt;publisher&gt;&lt;address&gt;&lt;administrativeArea&gt;&lt;administrativeArea&gt;</t>
  </si>
  <si>
    <t>EML tag &lt;dataset&gt;&lt;publisher&gt;&lt;address&gt;&lt;postalCode&gt;&lt;postalCode&gt;</t>
  </si>
  <si>
    <t>EML tag &lt;dataset&gt;&lt;publisher&gt;&lt;address&gt;&lt;country&gt;&lt;country&gt;</t>
  </si>
  <si>
    <t>EML tag &lt;dataset&gt;&lt;publisher&gt;&lt;phone phonetype="voice"&gt;&lt;phone phonetype="voice"&gt;</t>
  </si>
  <si>
    <t>EML tag &lt;dataset&gt;&lt;publisher&gt;&lt;electronicMailAddress&gt;&lt;electronicMailAddress&gt;</t>
  </si>
  <si>
    <t>EML tag &lt;dataset&gt;&lt;publisher&gt;&lt;onlineUrl&gt;&lt;onlineUrl&gt;</t>
  </si>
  <si>
    <t>EML tag &lt;dataset&gt;&lt;metadataProvider&gt; &lt;organizationName&gt;&lt;organizationName&gt;</t>
  </si>
  <si>
    <t>EML tag &lt;dataset&gt;&lt;metadataProvider&gt;&lt;address&gt; &lt;deliveryPoint&gt; &lt;deliveryPoint&gt;</t>
  </si>
  <si>
    <t>EML tag &lt;dataset&gt;&lt;metadataProvider&gt;&lt;address&gt;&lt;city&gt;&lt;city&gt;</t>
  </si>
  <si>
    <t>EML tag &lt;dataset&gt;&lt;metadataProvider&gt;&lt;address&gt;&lt;administrativeArea&gt;&lt;administrativeArea&gt;</t>
  </si>
  <si>
    <t>EML tag &lt;dataset&gt;&lt;metadataProvider&gt;&lt;address&gt;&lt;postalCode&gt;&lt;postalCode&gt;</t>
  </si>
  <si>
    <t>EML tag &lt;dataset&gt;&lt;metadataProvider&gt;&lt;address&gt;&lt;country&gt;&lt;country&gt;</t>
  </si>
  <si>
    <t>EML tag &lt;dataset&gt;&lt;metadataProvider&gt;&lt;phone phonetype="voice"&gt;&lt;phone phonetype="voice"&gt;</t>
  </si>
  <si>
    <t>EML tag &lt;dataset&gt;&lt;metadataProvider&gt;&lt;electronicMailAddress&gt;&lt;electronicMailAddress&gt;</t>
  </si>
  <si>
    <t>EML tag &lt;dataset&gt;&lt;metadataProvider&gt;&lt;onlineUrl&gt;&lt;onlineUrl&gt;</t>
  </si>
  <si>
    <t>EML tag &lt;dataset&gt;&lt;pubDate&gt;&lt;pubDate&gt;</t>
  </si>
  <si>
    <t>EML tag &lt;dataset&gt;&lt;access authSystem="" order="" scope=""&gt;&lt;allow&gt;&lt;principle&gt;&lt;principle&gt;</t>
  </si>
  <si>
    <t>EML tag &lt;dataset&gt;&lt;access authSystem=""&gt;&lt;allow&gt;&lt;access&gt;&lt;principal&gt;&lt;principal&gt;</t>
  </si>
  <si>
    <t>EML tag &lt;dataset&gt;&lt;methods&gt;&lt;methodStep&gt;&lt;protocol&gt;&lt;protocol&gt;</t>
  </si>
  <si>
    <t>EML tag &lt;dataset&gt;&lt;methods&gt;&lt;methodStep&gt;&lt;instrumentation&gt;&lt;instrumentation&gt;</t>
  </si>
  <si>
    <t>FCE</t>
  </si>
  <si>
    <t>LT_ND_Grahl_001.1</t>
  </si>
  <si>
    <t>LT_ND_Grahl_001</t>
  </si>
  <si>
    <t>Taylor Slough Water Quality Data for 2000-2001</t>
  </si>
  <si>
    <t>Mr.</t>
  </si>
  <si>
    <t>Tim</t>
  </si>
  <si>
    <t>Dr.</t>
  </si>
  <si>
    <t>Daniel</t>
  </si>
  <si>
    <t>Childers</t>
  </si>
  <si>
    <t>SERC|OE 148|Florida International University|University Park</t>
  </si>
  <si>
    <t>Miami</t>
  </si>
  <si>
    <t>FL</t>
  </si>
  <si>
    <t>USA</t>
  </si>
  <si>
    <t>305-348-3101</t>
  </si>
  <si>
    <t>305-348-1986</t>
  </si>
  <si>
    <t>Florida Coastal Everglades LTER Program</t>
  </si>
  <si>
    <t>ECS|253|Florida International University|University Park</t>
  </si>
  <si>
    <t>305-348-6054</t>
  </si>
  <si>
    <t>305-348-4096</t>
  </si>
  <si>
    <t>childers@fiu.edu</t>
  </si>
  <si>
    <t>fcelter@fiu.edu</t>
  </si>
  <si>
    <t>http://fcelter.fiu.edu/</t>
  </si>
  <si>
    <t>http://www.fiu.edu/~ecosyst/</t>
  </si>
  <si>
    <t xml:space="preserve">Water quality samples are being collected using ISCO autosamplers at all wetland sites (that is, all sites except TS/Ph-9, 10, and 11). The autosamplers contain 24 1L bottles. Water is sampled by programming the autosamplers to take composite samples once every 3 days. These samples are a composite of four 250mL subsamples drawn every 18 hours (a sampling scheme that captures a dawn, noon, dusk, and midnight sample in every three day composite). The samples are collected every 3-4 weeks and analyzed for total phosphorus (TP), total nitrogen (TN), and salinity. When sites are visited to collect these samples, we also collect a grab sample that is immediately put on ice. A portion of these grab samples is filtered through a Whatman GF/F filter immediately upon return to the lab, and the filtered samples are analyzed for inorganic nutrients such as NO2-, NO3-, NH4+, SRP, and DOC. The unfiltered fraction of these grab samples is analyzed for TP, TN, and TOC. We use these montly grab samples to generate relationships between TP and SRP, and between TN and NO2- + NO3- + NH4+. Dissolved nutrients are measured using standard rapid flow analyzer (RFA) techniques. TP is analyzed with a modified Solorzano and Sharp (1980) technique. TN is measured with an Antec TN analyzer, TOC and DOC are quantified on a Shimadzu TOC Analyzer, and salinity is measured with a YSI conductivity meter. In addition to the regular water quality monitoring, we use the rain level actuators at all freshwater sites to trigger water sampling after rain events exceed a given threshold of duration and/or intensity. As currently programmed, when the threshold of = 2.5 cm of rain per hour is passed, the autosampler at that site collects a 500mL sample 30 minutes after the threshold has been reached. Rain event samples are collected, treated, and analyzed as all other water quality samples. </t>
  </si>
  <si>
    <t>inorganic nutrients</t>
  </si>
  <si>
    <t>water quality</t>
  </si>
  <si>
    <t>TN</t>
  </si>
  <si>
    <t>TP</t>
  </si>
  <si>
    <t>biogeochemistry</t>
  </si>
  <si>
    <t>long-term monitoring</t>
  </si>
  <si>
    <t>Shark River Slough</t>
  </si>
  <si>
    <t>Everglades</t>
  </si>
  <si>
    <t>Shark River Slough Transect within Everglades National Park</t>
  </si>
  <si>
    <t>Comma</t>
  </si>
  <si>
    <t>Grahl</t>
  </si>
  <si>
    <t>Long-Term</t>
  </si>
  <si>
    <t>PI</t>
  </si>
  <si>
    <t>David</t>
  </si>
  <si>
    <t>Iwaniec</t>
  </si>
  <si>
    <t>Damon</t>
  </si>
  <si>
    <t>Rondeau</t>
  </si>
  <si>
    <t>Gustavo</t>
  </si>
  <si>
    <t>Rubio</t>
  </si>
  <si>
    <t>iwaniecd@fiu.edu</t>
  </si>
  <si>
    <t>rondeaud@fiu.edu</t>
  </si>
  <si>
    <t>Master's Student</t>
  </si>
  <si>
    <t>Technical Staff</t>
  </si>
  <si>
    <t>EML tag &lt;dataset&gt;&lt;methods&gt;&lt;methodStep&gt;&lt;description&gt;&lt;para&gt;&lt;para&gt;</t>
  </si>
  <si>
    <t>EML tag &lt;dataset&gt;&lt;methods&gt;&lt;methodStep&gt;&lt;citation&gt;&lt;citation&gt;</t>
  </si>
  <si>
    <t>EML tag &lt;dataset&gt;&lt;methods&gt;&lt;sampling&gt;&lt;samplingDescription&gt;&lt;para&gt;&lt;para&gt;</t>
  </si>
  <si>
    <t>EML tag &lt;dataset&gt;&lt;methods&gt;&lt;sampling&gt;&lt;studyExtent&gt;&lt;description&gt;&lt;para&gt;&lt;para&gt;</t>
  </si>
  <si>
    <t>EML tag &lt;dataset&gt;&lt;methods&gt;&lt;sampling&gt;&lt;spatialSamplingUnits&gt;&lt;coverage&gt;&lt;geographicDescription&gt;&lt;geographicDescription&gt;</t>
  </si>
  <si>
    <t>EML tag &lt;dataset&gt;&lt;methods&gt;&lt;sampling&gt;&lt;spatialSamplingUnits&gt;&lt;coverage&gt;&lt;boundingCoordinates&gt;&lt;westBoundingCoordinate&gt;</t>
  </si>
  <si>
    <t>EML tag &lt;dataset&gt;&lt;methods&gt;&lt;sampling&gt;&lt;spatialSamplingUnits&gt;&lt;coverage&gt;&lt;boundingCoordinates&gt;&lt;eastBoundingCoordinate&gt;</t>
  </si>
  <si>
    <t>EML tag &lt;dataset&gt;&lt;methods&gt;&lt;sampling&gt;&lt;spatialSamplingUnits&gt;&lt;coverage&gt;&lt;boundingCoordinates&gt;&lt;northBoundingCoordinate&gt;</t>
  </si>
  <si>
    <t>EML tag &lt;dataset&gt;&lt;methods&gt;&lt;sampling&gt;&lt;spatialSamplingUnits&gt;&lt;coverage&gt;&lt;boundingCoordinates&gt;&lt;southBoundingCoordinate&gt;</t>
  </si>
  <si>
    <t>EML tag &lt;dataset&gt;&lt;methods&gt;&lt;sampling&gt;&lt;spatialSamplingUnits&gt;&lt;coverage&gt;&lt;boundingCoordinates&gt;&lt;southBoundingCoordinate&gt; AND &lt;northBoundingCoordinate&gt;</t>
  </si>
  <si>
    <t>EML tag &lt;dataset&gt;&lt;methods&gt;&lt;sampling&gt;&lt;spatialSamplingUnits&gt;&lt;coverage&gt;&lt;boundingCoordinates&gt;&lt;eastBoundingCoordinate&gt; AND &lt;westBoundingCoordinate&gt;</t>
  </si>
  <si>
    <t>EML tag &lt;dataset&gt;&lt;methods&gt;&lt;qualityControl&gt;&lt;description&gt;&lt;para&gt;&lt;para&gt;</t>
  </si>
  <si>
    <t>EML tag &lt;dataset&gt;&lt;dataTable&gt;&lt;physical&gt;&lt;dataFormat&gt;&lt;externallyDefinedFormat&gt;&lt;formatName&gt;&lt;formatName&gt;</t>
  </si>
  <si>
    <t>EML tag &lt;project&gt;&lt;researchProjectType&gt;</t>
  </si>
  <si>
    <t>EML Dataset Methods Protocol</t>
  </si>
  <si>
    <t>EML tag &lt;dataset&gt;&lt;methods&gt;&lt;protocol&gt;&lt;title&gt;&lt;title&gt;</t>
  </si>
  <si>
    <t>EML tag &lt;dataset&gt;&lt;methods&gt; &lt;protocol&gt;&lt;individualName&gt;&lt;salutation&gt;&lt;salutation&gt;</t>
  </si>
  <si>
    <t>EML tag &lt;dataset&gt;&lt;methods&gt; &lt;protocol&gt; &lt;individualName&gt;&lt;givenName&gt;&lt;givenName&gt;</t>
  </si>
  <si>
    <t>EML tag &lt;dataset&gt;&lt;methods&gt; &lt;protocol&gt; &lt;individualName&gt;&lt;surName&gt;&lt;surName&gt;</t>
  </si>
  <si>
    <t>EML tag &lt;dataset&gt;&lt;methods&gt; &lt;protocol&gt; &lt;organizationName&gt;&lt;organizationName&gt;</t>
  </si>
  <si>
    <t>EML tag &lt;dataset&gt;&lt;methods&gt; &lt;protocol&gt; &lt;positionName&gt; &lt;positionName&gt;</t>
  </si>
  <si>
    <t>EML tag &lt;dataset&gt;&lt;methods&gt; &lt;protocol&gt; &lt;address&gt; &lt;deliveryPoint&gt;&lt;deliveryPoint&gt;</t>
  </si>
  <si>
    <t>EML tag &lt;dataset&gt;&lt;methods&gt; &lt;protocol&gt; &lt;address&gt;&lt;city&gt;&lt;city&gt;</t>
  </si>
  <si>
    <t>EML tag &lt;dataset&gt;&lt;methods&gt; &lt;protocol&gt; &lt;address&gt;&lt;administrativeArea&gt;&lt;administrativeArea&gt;</t>
  </si>
  <si>
    <t>EML tag &lt;dataset&gt;&lt;methods&gt; &lt;protocol&gt; &lt;address&gt;&lt;postalCode&gt;&lt;postalCode&gt;</t>
  </si>
  <si>
    <t>EML tag &lt;dataset&gt;&lt;methods&gt; &lt;protocol&gt; &lt;address&gt;&lt;country&gt;&lt;country&gt;</t>
  </si>
  <si>
    <t>EML tag &lt;dataset&gt;&lt;methods&gt; &lt;protocol&gt; &lt;phone phonetype="voice"&gt;&lt;phone phonetype="voice"&gt;</t>
  </si>
  <si>
    <t>EML tag &lt;dataset&gt;&lt;methods&gt; &lt;protocol&gt; &lt;phone phonetype="fax"&gt;&lt;phone phonetype="fax"&gt;</t>
  </si>
  <si>
    <t>EML tag &lt;dataset&gt;&lt;methods&gt; &lt;protocol&gt; &lt;electronicMailAddress&gt;&lt;electronicMailAddress&gt;</t>
  </si>
  <si>
    <t>EML tag &lt;dataset&gt;&lt;methods&gt; &lt;protocol&gt;&lt;onlineUrl&gt;&lt;onlineUrl&gt;</t>
  </si>
  <si>
    <t>EML tag &lt;dataset&gt;&lt;methods&gt; &lt;protocol&gt;&lt;pubDate&gt;&lt;pubDate&gt;</t>
  </si>
  <si>
    <t>EML tag &lt;dataset&gt;&lt;methods&gt; &lt;protocol&gt;&lt;abstract&gt;&lt;para&gt;&lt;para&gt;</t>
  </si>
  <si>
    <t>EML tag &lt;dataset&gt;&lt;methods&gt; &lt;protocol&gt;&lt;keywordSet&gt;&lt;keyword&gt;&lt;keyword&gt;</t>
  </si>
  <si>
    <t>EML tag &lt;dataset&gt;&lt;methods&gt; &lt;protocol&gt;&lt;proceduralStep&gt;&lt;description&gt;&lt;para&gt;</t>
  </si>
  <si>
    <t>EML tag &lt;dataset&gt;&lt;coverage&gt;&lt;temporalCoverage&gt;&lt;rangeOfDates&gt;&lt;beginDate&gt;&lt;calendarDate&gt;&lt;calendarDate&gt; AND EML tag &lt;dataset&gt;&lt;coverage&gt;&lt;temporalCoverage&gt;&lt;rangeOfDates&gt;&lt;endDate&gt;&lt;calendarDate&gt;&lt;calendarDate&gt;</t>
  </si>
  <si>
    <t>EML tag &lt;dataset&gt;&lt;project&gt;&lt;project id =&gt;</t>
  </si>
  <si>
    <t>EML tag &lt;dataset&gt;&lt;project&gt;&lt;title&gt;&lt;title&gt;</t>
  </si>
  <si>
    <t>EML tag &lt;dataset&gt;&lt;project&gt;&lt;personnel&gt;&lt;individualName&gt;&lt;givenName&gt;&lt;givenName&gt;</t>
  </si>
  <si>
    <t>EML tag &lt;dataset&gt;&lt;project&gt;&lt;personnel&gt;&lt;individualName&gt;&lt;surName&gt;&lt;surName&gt;</t>
  </si>
  <si>
    <t>EML tag &lt;dataset&gt;&lt;project&gt;&lt;personnel&gt;&lt;role&gt;&lt;role&gt;</t>
  </si>
  <si>
    <t>EML tag &lt;dataset&gt;&lt;project&gt;&lt;personnel&gt;&lt;organizationName&gt;&lt;organizationName&gt;</t>
  </si>
  <si>
    <t>EML tag &lt;dataset&gt;&lt;project&gt;&lt;personnel&gt;&lt;positionName&gt; &lt;positionName&gt;</t>
  </si>
  <si>
    <t>EML tag &lt;dataset&gt;&lt;project&gt;&lt;personnel&gt;&lt;address&gt; &lt;deliveryPoint&gt;&lt;deliveryPoint&gt;</t>
  </si>
  <si>
    <t>EML tag &lt;dataset&gt;&lt;project&gt;&lt;personnel&gt;&lt;address&gt;&lt;city&gt;&lt;city&gt;</t>
  </si>
  <si>
    <t>EML tag &lt;dataset&gt;&lt;project&gt;&lt;personnel&gt;&lt;address&gt;&lt;administrativeArea&gt;&lt;administrativeArea&gt;</t>
  </si>
  <si>
    <t>EML tag &lt;dataset&gt;&lt;project&gt;&lt;personnel&gt;&lt;address&gt;&lt;postalCode&gt;&lt;postalCode&gt;</t>
  </si>
  <si>
    <t>EML tag &lt;dataset&gt;&lt;project&gt;&lt;personnel&gt;&lt;address&gt;&lt;country&gt;&lt;country&gt;</t>
  </si>
  <si>
    <t>EML tag &lt;dataset&gt;&lt;project&gt;&lt;personnel&gt;&lt;phone phonetype="voice"&gt;&lt;phone phonetype="voice"&gt;</t>
  </si>
  <si>
    <t>EML tag &lt;dataset&gt;&lt;project&gt;&lt;personnel&gt;&lt;phone phonetype="fax"&gt;&lt;phone phonetype="fax"&gt;</t>
  </si>
  <si>
    <t>EML tag &lt;dataset&gt;&lt;project&gt;&lt;personnel&gt;&lt;electronicMailAddress&gt;&lt;electronicMailAddress&gt;</t>
  </si>
  <si>
    <t>EML tag &lt;dataset&gt;&lt;project&gt;&lt;personnel&gt;&lt;onlineUrl&gt;&lt;onlineUrl&gt;</t>
  </si>
  <si>
    <t>EML tag &lt;dataset&gt;&lt;project&gt;&lt;coverage&gt;&lt;geographicCoverage&gt;&lt;geographicDescription&gt;&lt;geographicDescription&gt;</t>
  </si>
  <si>
    <t>EML tag &lt;dataset&gt;&lt;project&gt;&lt;coverage&gt;&lt;geographicCoverage&gt;&lt;boundingCoordinates&gt;&lt;westBoundingCoordinate&gt;&lt;westBoundingCoordinate&gt;</t>
  </si>
  <si>
    <t>EML tag &lt;dataset&gt;&lt;project&gt;&lt;coverage&gt;&lt;geographicCoverage&gt;&lt;boundingCoordinates&gt;&lt;eastBoundingCoordinate&gt;&lt;eastBoundingCoordinate&gt;</t>
  </si>
  <si>
    <t>EML tag &lt;dataset&gt;&lt;project&gt;&lt;coverage&gt;&lt;geographicCoverage&gt;&lt;boundingCoordinates&gt;&lt;northBoundingCoordinate&gt;&lt;northBoundingCoordinate&gt;</t>
  </si>
  <si>
    <t>EML tag &lt;dataset&gt;&lt;project&gt;&lt;coverage&gt;&lt;geographicCoverage&gt;&lt;boundingCoordinates&gt;&lt;southBoundingCoordinate&gt;&lt;southBoundingCoordinate&gt;</t>
  </si>
  <si>
    <t>EML tag &lt;dataset&gt;&lt;project&gt;&lt;abstract&gt;&lt;para&gt;&lt;para&gt;</t>
  </si>
  <si>
    <t>EML tag &lt;dataset&gt;&lt;project&gt;&lt;funding&gt;&lt;para&gt;&lt;para&gt;</t>
  </si>
  <si>
    <t>EML tag &lt;dataset&gt;&lt;project&gt;&lt;relatedProject&gt;&lt;title&gt;&lt;title&gt;</t>
  </si>
  <si>
    <t>EML tag &lt;dataset&gt;&lt;project&gt;&lt;relatedProject&gt;&lt;personnel&gt;&lt;individualName&gt;&lt;givenName&gt;&lt;givenName&gt;</t>
  </si>
  <si>
    <t>EML tag &lt;dataset&gt;&lt;project&gt;&lt;relatedProject&gt;&lt;personnel&gt;&lt;individualName&gt;&lt;surName&gt;&lt;surName&gt;</t>
  </si>
  <si>
    <t>EML tag &lt;dataset&gt;&lt;project&gt;&lt;relatedProject&gt;&lt;personnel&gt;&lt;role&gt;&lt;role&gt;</t>
  </si>
  <si>
    <t>EML tag &lt;dataset&gt;&lt;project&gt;&lt;relatedProject&gt;&lt;personnel&gt;&lt;organizationName&gt;&lt;organizationName&gt;</t>
  </si>
  <si>
    <t>EML tag &lt;dataset&gt;&lt;project&gt;&lt;relatedProject&gt;&lt;personnel&gt;&lt;positionName&gt; &lt;positionName&gt;</t>
  </si>
  <si>
    <t>EML tag &lt;dataset&gt;&lt;project&gt;&lt;relatedProject&gt;&lt;personnel&gt;&lt;address&gt; &lt;deliveryPoint&gt;&lt;deliveryPoint&gt;</t>
  </si>
  <si>
    <t>EML tag &lt;dataset&gt;&lt;project&gt;&lt;relatedProject&gt;&lt;personnel&gt;&lt;address&gt;&lt;city&gt;&lt;city&gt;</t>
  </si>
  <si>
    <t>EML tag &lt;dataset&gt;&lt;project&gt;&lt;relatedProject&gt;&lt;personnel&gt;&lt;address&gt;&lt;administrativeArea&gt;&lt;administrativeArea&gt;</t>
  </si>
  <si>
    <t xml:space="preserve">Water quality samples are being collected using ISCO autosamplers at all wetland sites (that is, all sites except TS/Ph-9, 10, and 11). The autosamplers contain 24 1L bottles. Water is sampled by programming the autosamplers to take composite samples once every 3 days.  These samples are a composite of four 250mL subsamples drawn every 18 hours (a sampling scheme that captures a dawn, noon, dusk, and midnight sample in every three day composite).  Collection of composite samples may result in a composite sample which is less than three days; samples are collected every 3-4 weeks.  The recorded date for each composite sample indicates the end date of the sample interval.  Samples are analyzed for total phosphorus (TP), total nitrogen (TN), and salinity.  When sites are visited to collect these samples, we also collect a grab sample that is immediately put on ice. A portion of these grab samples is filtered through a Whatman GF/F filters (0.7 um) immediately upon return to the lab, and the filtered samples are analyzed for inorganic nutrients such as NO2-, NO3-, NH4+, SRP, and DOC. The unfiltered fraction of these grab samples is analyzed for TP, TN, and TOC. We use these montly grab samples to generate relationships between TP and SRP, and between TN and NO2- + NO3- + NH4+. Dissolved nutrients are measured using standard rapid flow analyzer (RFA) techniques. TP is analyzed with a modified Solorzano and Sharp (1980) technique. TN is measured with an Antec TN analyzer, TOC and DOC are quantified on a Shimadzu TOC Analyzer, and salinity is measured with a YSI conductivity meter. In addition to the regular water quality monitoring, we use the rain level actuators at all freshwater sites to trigger water sampling after rain events exceed a given threshold of duration and/or intensity. As currently programmed, when the threshold of = 2.5 cm of rain per hour is passed, the autosampler at that site collects a 500mL sample 30 minutes after the threshold has been reached. Rain event samples are collected, treated, and analyzed as all other water quality samples. </t>
  </si>
  <si>
    <t>SRS1 thru SRS6</t>
  </si>
  <si>
    <t>We are investigating how variability in regional climate, freshwater inputs, disturbance, and perturbations affect the coastal Everglades ecosystem. Our long term research program focuses on testing the following central idea and hypotheses:  Regional processes mediated by water flow control population and ecosystem level dynamics at any location within the coastal Everglades landscape. This phenomenon is best exemplified in the dynamics of an estuarine oligohaline zone where fresh water draining phosphorus-limited Everglades marshes mixes with water from the more nitrogen-limited coastal ocean. Hypothesis 1: In nutrient-poor coastal systems, long-term changes in the quantity or quality of organic matter inputs will exert strong and direct controls on estuarine productivity, because inorganic nutrients are at such low levels. Hypothesis 2: Interannual and long-term changes in freshwater flow controls the magnitude of nutrients and organic matter inputs to the estuarine zone, while ecological processes in the freshwater marsh and coastal ocean control the quality and characteristics of those inputs. Hypothesis 3: Long-term changes in freshwater flow (primarily manifest through management and Everglades restoration) will interact with long-term changes in the climatic and disturbance (sea level rise, hurricanes, fires) regimes to modify ecological pattern and process across coastal landscapes.</t>
  </si>
  <si>
    <t>http://fcelter.fiu.edu</t>
  </si>
  <si>
    <t>-81.078</t>
  </si>
  <si>
    <t>-80.490</t>
  </si>
  <si>
    <t>25.761</t>
  </si>
  <si>
    <t>24.913</t>
  </si>
  <si>
    <t>Inspection by three scientists is made on the data.</t>
  </si>
  <si>
    <t>Wetland Water Quality Dataset</t>
  </si>
  <si>
    <t>Read</t>
  </si>
  <si>
    <t>ISCO autosamplers</t>
  </si>
  <si>
    <t>Water Quality Sampling Protocol</t>
  </si>
  <si>
    <t>Ecosystem Laboratory Manager</t>
  </si>
  <si>
    <t>rondeau@fiu.edu</t>
  </si>
  <si>
    <t>Water quality samples are being collected using ISCO autosamplers at all wetland sites (that is, all sites except TS/Ph-9, 10, and 11). The autosamplers contain 24 1L bottles. Water is sampled by programming the autosamplers to take composite samples once every 3 days.  These samples are a composite of four 250mL subsamples drawn every 18 hours (a sampling scheme that captures a dawn, noon, dusk, and midnight sample in every three day composite).  Collection of composite samples may result in a composite sample which is less than three days; samples are collected every 3-4 weeks.  The recorded date for each composite sample indicates the end date of the sample interval.</t>
  </si>
  <si>
    <t>Water quality samples are being collected using ISCO autosamplers at all wetland sites (that is, all sites except TS/Ph-9, 10, and 11) from the beginning of 2000 thru December 2001.</t>
  </si>
  <si>
    <t>All Wetland FCE LTER sites except for TS/Ph-9, 10, and 11.</t>
  </si>
  <si>
    <t>All publications based on this data set must cite the data Contributor, the Florida Coastal Everglades Long-Term Ecological Research (LTER) Program and that this material is based upon work supported by the National Science Foundation under Grant #9910514. Additionally, two copies of the manuscript must be submitted to the Florida Coastal Everglades LTER Program Office, C/O Mike Rugge, Program Manager, Southeast Environmental Research Center, OE 148, University Park,Florida International University, Miami, Florida 33199. For a complete description of the FCE LTER Data Distribution and Data User Agreement, please go to FCE Data Management Policy at http://fcelter.fiu.edu/data/data_mgmt_policy.html.</t>
  </si>
  <si>
    <t>Field Technician</t>
  </si>
  <si>
    <t>Information Manager</t>
  </si>
  <si>
    <t xml:space="preserve">http://fcelter.fiu.edu </t>
  </si>
  <si>
    <t>SITENAME</t>
  </si>
  <si>
    <t>sitename</t>
  </si>
  <si>
    <t>total nitrogen</t>
  </si>
  <si>
    <t>total phosphorus</t>
  </si>
  <si>
    <t>Name of LTER site</t>
  </si>
  <si>
    <t>Collection date</t>
  </si>
  <si>
    <t>-9999</t>
  </si>
  <si>
    <t xml:space="preserve">Value will never be recorded </t>
  </si>
  <si>
    <t>text</t>
  </si>
  <si>
    <t>data</t>
  </si>
  <si>
    <t>DD-MMM-YY</t>
  </si>
  <si>
    <t>None</t>
  </si>
  <si>
    <t>uM</t>
  </si>
  <si>
    <t>TN(uM)=TN(ppm)*1000/14</t>
  </si>
  <si>
    <t>Composite salinity</t>
  </si>
  <si>
    <t>Composite total nitrogen</t>
  </si>
  <si>
    <t>Composite total phosphorus</t>
  </si>
  <si>
    <t>date</t>
  </si>
  <si>
    <t>Date</t>
  </si>
  <si>
    <t>salinity</t>
  </si>
  <si>
    <t>305-348-1576</t>
  </si>
  <si>
    <t>EVER-2001-SCI-0071</t>
  </si>
  <si>
    <t>grahlt@fiu.edu</t>
  </si>
  <si>
    <t>http://fcelter.fiu.edu/data/metadata/?datasetid=LT_ND_Grahl_001</t>
  </si>
  <si>
    <t>Florida International University</t>
  </si>
  <si>
    <t>University Park</t>
  </si>
  <si>
    <t xml:space="preserve">http://www.fiu.edu/~ecosyst/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</si>
</sst>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dddd\,\ mmmm\ dd\,\ yyyy"/>
    <numFmt numFmtId="166" formatCode="[$-409]dd\-mmm\-yy;@"/>
    <numFmt numFmtId="167" formatCode="yyyy\-mm\-dd"/>
    <numFmt numFmtId="168" formatCode="General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yyyy\-mmm\-dd"/>
    <numFmt numFmtId="175" formatCode="dd\-mmm\-yy"/>
    <numFmt numFmtId="176" formatCode="0.0"/>
  </numFmts>
  <fonts count="38">
    <font>
      <sz val="10"/>
      <name val="Arial"/>
      <family val="0"/>
    </font>
    <font>
      <b/>
      <sz val="14"/>
      <color indexed="12"/>
      <name val="Arial"/>
      <family val="2"/>
    </font>
    <font>
      <sz val="10"/>
      <color indexed="12"/>
      <name val="Arial"/>
      <family val="2"/>
    </font>
    <font>
      <b/>
      <sz val="12"/>
      <color indexed="12"/>
      <name val="Arial"/>
      <family val="2"/>
    </font>
    <font>
      <b/>
      <sz val="10"/>
      <color indexed="12"/>
      <name val="Arial"/>
      <family val="2"/>
    </font>
    <font>
      <b/>
      <sz val="10"/>
      <name val="Arial"/>
      <family val="2"/>
    </font>
    <font>
      <b/>
      <i/>
      <sz val="11"/>
      <name val="Arial"/>
      <family val="2"/>
    </font>
    <font>
      <sz val="10"/>
      <color indexed="14"/>
      <name val="Arial"/>
      <family val="2"/>
    </font>
    <font>
      <i/>
      <sz val="10"/>
      <color indexed="12"/>
      <name val="Arial"/>
      <family val="2"/>
    </font>
    <font>
      <sz val="8"/>
      <color indexed="17"/>
      <name val="Arial"/>
      <family val="2"/>
    </font>
    <font>
      <b/>
      <i/>
      <sz val="10"/>
      <name val="Arial"/>
      <family val="2"/>
    </font>
    <font>
      <sz val="10"/>
      <color indexed="17"/>
      <name val="Arial"/>
      <family val="2"/>
    </font>
    <font>
      <b/>
      <sz val="8"/>
      <name val="Tahoma"/>
      <family val="2"/>
    </font>
    <font>
      <sz val="8"/>
      <name val="Tahoma"/>
      <family val="0"/>
    </font>
    <font>
      <b/>
      <sz val="8"/>
      <color indexed="10"/>
      <name val="Tahoma"/>
      <family val="2"/>
    </font>
    <font>
      <sz val="8"/>
      <name val="Arial"/>
      <family val="0"/>
    </font>
    <font>
      <sz val="9"/>
      <name val="Arial"/>
      <family val="2"/>
    </font>
    <font>
      <sz val="12"/>
      <name val="Arial"/>
      <family val="2"/>
    </font>
    <font>
      <b/>
      <sz val="12"/>
      <name val="Arial"/>
      <family val="2"/>
    </font>
    <font>
      <b/>
      <sz val="11"/>
      <color indexed="57"/>
      <name val="Arial"/>
      <family val="2"/>
    </font>
    <font>
      <sz val="10"/>
      <color indexed="21"/>
      <name val="Arial"/>
      <family val="2"/>
    </font>
    <font>
      <b/>
      <sz val="14"/>
      <color indexed="57"/>
      <name val="Arial"/>
      <family val="2"/>
    </font>
    <font>
      <sz val="10"/>
      <color indexed="10"/>
      <name val="Arial"/>
      <family val="2"/>
    </font>
    <font>
      <b/>
      <sz val="10"/>
      <color indexed="10"/>
      <name val="Arial"/>
      <family val="2"/>
    </font>
    <font>
      <b/>
      <sz val="10"/>
      <color indexed="14"/>
      <name val="Arial"/>
      <family val="2"/>
    </font>
    <font>
      <u val="single"/>
      <sz val="10"/>
      <color indexed="36"/>
      <name val="Arial"/>
      <family val="0"/>
    </font>
    <font>
      <u val="single"/>
      <sz val="10"/>
      <color indexed="12"/>
      <name val="Arial"/>
      <family val="0"/>
    </font>
    <font>
      <b/>
      <sz val="10"/>
      <color indexed="16"/>
      <name val="Courier"/>
      <family val="3"/>
    </font>
    <font>
      <sz val="8"/>
      <color indexed="12"/>
      <name val="Tahoma"/>
      <family val="2"/>
    </font>
    <font>
      <sz val="8"/>
      <color indexed="10"/>
      <name val="Tahoma"/>
      <family val="2"/>
    </font>
    <font>
      <b/>
      <i/>
      <sz val="10"/>
      <color indexed="10"/>
      <name val="Arial"/>
      <family val="2"/>
    </font>
    <font>
      <b/>
      <sz val="8"/>
      <color indexed="12"/>
      <name val="Tahoma"/>
      <family val="2"/>
    </font>
    <font>
      <i/>
      <sz val="14"/>
      <color indexed="10"/>
      <name val="Arial"/>
      <family val="2"/>
    </font>
    <font>
      <b/>
      <sz val="14"/>
      <color indexed="10"/>
      <name val="Arial"/>
      <family val="2"/>
    </font>
    <font>
      <u val="single"/>
      <sz val="10"/>
      <name val="Arial"/>
      <family val="2"/>
    </font>
    <font>
      <i/>
      <sz val="10"/>
      <name val="Arial"/>
      <family val="2"/>
    </font>
    <font>
      <sz val="10"/>
      <color indexed="9"/>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hair"/>
    </border>
    <border>
      <left>
        <color indexed="63"/>
      </left>
      <right>
        <color indexed="63"/>
      </right>
      <top>
        <color indexed="63"/>
      </top>
      <bottom style="double"/>
    </border>
    <border>
      <left style="hair"/>
      <right style="hair"/>
      <top>
        <color indexed="63"/>
      </top>
      <bottom style="hair"/>
    </border>
    <border>
      <left style="hair"/>
      <right style="hair"/>
      <top style="hair"/>
      <bottom style="hair"/>
    </border>
    <border>
      <left style="hair"/>
      <right style="hair"/>
      <top style="hair"/>
      <bottom style="double"/>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style="hair"/>
      <top style="hair"/>
      <bottom style="double"/>
    </border>
    <border>
      <left>
        <color indexed="63"/>
      </left>
      <right style="hair"/>
      <top>
        <color indexed="63"/>
      </top>
      <bottom style="hair"/>
    </border>
    <border>
      <left style="hair"/>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pplyProtection="1">
      <alignment horizontal="left" vertical="top"/>
      <protection/>
    </xf>
    <xf numFmtId="0" fontId="3" fillId="2" borderId="0" xfId="0" applyFont="1" applyFill="1" applyBorder="1" applyAlignment="1" applyProtection="1">
      <alignment horizontal="left" vertical="top"/>
      <protection/>
    </xf>
    <xf numFmtId="0" fontId="0" fillId="2" borderId="0" xfId="0" applyFont="1" applyFill="1" applyAlignment="1" applyProtection="1">
      <alignment horizontal="left"/>
      <protection/>
    </xf>
    <xf numFmtId="0" fontId="4" fillId="2" borderId="0" xfId="0" applyFont="1" applyFill="1" applyBorder="1" applyAlignment="1" applyProtection="1">
      <alignment horizontal="left" vertical="top"/>
      <protection/>
    </xf>
    <xf numFmtId="0" fontId="0" fillId="2" borderId="0"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4" fillId="2" borderId="0" xfId="0" applyFont="1" applyFill="1" applyAlignment="1" applyProtection="1">
      <alignment horizontal="left" vertical="top"/>
      <protection/>
    </xf>
    <xf numFmtId="0" fontId="4" fillId="2" borderId="0" xfId="0" applyFont="1" applyFill="1" applyAlignment="1" applyProtection="1">
      <alignment horizontal="left" vertical="top"/>
      <protection locked="0"/>
    </xf>
    <xf numFmtId="0" fontId="0" fillId="2" borderId="0" xfId="0" applyFont="1" applyFill="1" applyAlignment="1" applyProtection="1">
      <alignment horizontal="left" vertical="top"/>
      <protection locked="0"/>
    </xf>
    <xf numFmtId="0" fontId="7" fillId="2" borderId="0" xfId="0" applyFont="1" applyFill="1" applyBorder="1" applyAlignment="1" applyProtection="1">
      <alignment horizontal="left" vertical="top"/>
      <protection/>
    </xf>
    <xf numFmtId="0" fontId="0" fillId="2"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xf>
    <xf numFmtId="0" fontId="2" fillId="2" borderId="0" xfId="0" applyFont="1" applyFill="1" applyAlignment="1" applyProtection="1">
      <alignment horizontal="left" vertical="top"/>
      <protection locked="0"/>
    </xf>
    <xf numFmtId="0" fontId="9" fillId="2" borderId="0" xfId="0" applyFont="1" applyFill="1" applyAlignment="1" applyProtection="1">
      <alignment horizontal="left" vertical="top"/>
      <protection locked="0"/>
    </xf>
    <xf numFmtId="0" fontId="0" fillId="0"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0" borderId="0"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4" fillId="0" borderId="0" xfId="0" applyFont="1" applyAlignment="1">
      <alignment/>
    </xf>
    <xf numFmtId="0" fontId="3" fillId="2" borderId="0" xfId="0" applyFont="1" applyFill="1" applyAlignment="1">
      <alignment horizontal="left" vertical="top"/>
    </xf>
    <xf numFmtId="0" fontId="0" fillId="2" borderId="0" xfId="0" applyFont="1" applyFill="1" applyAlignment="1">
      <alignment horizontal="left" vertical="top"/>
    </xf>
    <xf numFmtId="0" fontId="4" fillId="2" borderId="0" xfId="0" applyFont="1" applyFill="1" applyAlignment="1">
      <alignment horizontal="left" vertical="top"/>
    </xf>
    <xf numFmtId="0" fontId="6"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0" fillId="2" borderId="0" xfId="0" applyFont="1" applyFill="1" applyBorder="1" applyAlignment="1">
      <alignment horizontal="left" vertical="top"/>
    </xf>
    <xf numFmtId="0" fontId="0" fillId="2" borderId="0" xfId="0" applyFill="1" applyAlignment="1">
      <alignment/>
    </xf>
    <xf numFmtId="0" fontId="19"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1" fillId="2" borderId="0" xfId="0" applyFont="1" applyFill="1" applyBorder="1" applyAlignment="1" applyProtection="1">
      <alignment horizontal="left" vertical="top"/>
      <protection/>
    </xf>
    <xf numFmtId="0" fontId="2" fillId="2" borderId="0" xfId="0" applyNumberFormat="1" applyFont="1" applyFill="1" applyBorder="1" applyAlignment="1" applyProtection="1">
      <alignment horizontal="left" vertical="top" wrapText="1"/>
      <protection/>
    </xf>
    <xf numFmtId="0" fontId="0"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2"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left" vertical="top" wrapText="1"/>
      <protection/>
    </xf>
    <xf numFmtId="0" fontId="10" fillId="2" borderId="0" xfId="0" applyNumberFormat="1" applyFont="1" applyFill="1" applyBorder="1" applyAlignment="1" applyProtection="1">
      <alignment horizontal="left" vertical="top"/>
      <protection/>
    </xf>
    <xf numFmtId="0" fontId="0" fillId="0" borderId="0" xfId="0" applyFont="1" applyAlignment="1">
      <alignment/>
    </xf>
    <xf numFmtId="0" fontId="5" fillId="0" borderId="0" xfId="0" applyFont="1" applyAlignment="1">
      <alignment/>
    </xf>
    <xf numFmtId="0" fontId="18" fillId="3" borderId="0" xfId="0" applyFont="1" applyFill="1" applyBorder="1" applyAlignment="1" applyProtection="1">
      <alignment horizontal="left" vertical="top"/>
      <protection/>
    </xf>
    <xf numFmtId="0" fontId="0" fillId="3" borderId="0" xfId="0" applyFill="1" applyBorder="1" applyAlignment="1" applyProtection="1">
      <alignment horizontal="left" vertical="top"/>
      <protection locked="0"/>
    </xf>
    <xf numFmtId="0" fontId="5" fillId="3" borderId="0" xfId="0" applyFont="1" applyFill="1" applyBorder="1" applyAlignment="1" applyProtection="1">
      <alignment horizontal="left" vertical="top"/>
      <protection/>
    </xf>
    <xf numFmtId="0" fontId="5" fillId="3" borderId="0" xfId="0" applyFont="1" applyFill="1" applyBorder="1" applyAlignment="1" applyProtection="1">
      <alignment horizontal="right" vertical="top"/>
      <protection/>
    </xf>
    <xf numFmtId="49" fontId="22" fillId="3" borderId="0" xfId="0" applyNumberFormat="1" applyFont="1" applyFill="1" applyBorder="1" applyAlignment="1" applyProtection="1">
      <alignment horizontal="left" vertical="top"/>
      <protection/>
    </xf>
    <xf numFmtId="0" fontId="22" fillId="3" borderId="0" xfId="0" applyNumberFormat="1" applyFont="1" applyFill="1" applyBorder="1" applyAlignment="1" applyProtection="1">
      <alignment horizontal="left" vertical="top"/>
      <protection/>
    </xf>
    <xf numFmtId="0" fontId="5" fillId="3" borderId="2" xfId="0" applyFont="1" applyFill="1" applyBorder="1" applyAlignment="1" applyProtection="1">
      <alignment horizontal="left" vertical="top"/>
      <protection/>
    </xf>
    <xf numFmtId="0" fontId="0" fillId="3" borderId="2" xfId="0" applyFill="1" applyBorder="1" applyAlignment="1" applyProtection="1">
      <alignment horizontal="left" vertical="top"/>
      <protection locked="0"/>
    </xf>
    <xf numFmtId="49" fontId="0" fillId="4" borderId="3" xfId="0" applyNumberFormat="1" applyFill="1" applyBorder="1" applyAlignment="1" applyProtection="1">
      <alignment horizontal="left" vertical="top"/>
      <protection locked="0"/>
    </xf>
    <xf numFmtId="49" fontId="0" fillId="4" borderId="4"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protection locked="0"/>
    </xf>
    <xf numFmtId="49" fontId="0" fillId="4" borderId="5" xfId="0" applyNumberFormat="1" applyFill="1" applyBorder="1" applyAlignment="1" applyProtection="1">
      <alignment horizontal="left" vertical="top"/>
      <protection locked="0"/>
    </xf>
    <xf numFmtId="0" fontId="5" fillId="3" borderId="6" xfId="0" applyFont="1" applyFill="1" applyBorder="1" applyAlignment="1" applyProtection="1">
      <alignment horizontal="left" vertical="top"/>
      <protection/>
    </xf>
    <xf numFmtId="0" fontId="0" fillId="0" borderId="7" xfId="0" applyBorder="1" applyAlignment="1" applyProtection="1">
      <alignment horizontal="left" vertical="top"/>
      <protection locked="0"/>
    </xf>
    <xf numFmtId="49" fontId="5" fillId="0" borderId="8" xfId="0" applyNumberFormat="1" applyFont="1" applyFill="1" applyBorder="1" applyAlignment="1" applyProtection="1">
      <alignment horizontal="left" vertical="top"/>
      <protection/>
    </xf>
    <xf numFmtId="49" fontId="0" fillId="0" borderId="9" xfId="0" applyNumberFormat="1" applyFont="1" applyFill="1" applyBorder="1" applyAlignment="1" applyProtection="1">
      <alignment horizontal="left" vertical="top"/>
      <protection/>
    </xf>
    <xf numFmtId="0" fontId="4" fillId="3" borderId="6" xfId="0" applyFont="1" applyFill="1" applyBorder="1" applyAlignment="1" applyProtection="1">
      <alignment horizontal="left" vertical="top"/>
      <protection/>
    </xf>
    <xf numFmtId="0" fontId="0" fillId="4" borderId="0" xfId="0" applyFont="1" applyFill="1" applyAlignment="1">
      <alignment horizontal="center"/>
    </xf>
    <xf numFmtId="15" fontId="0" fillId="0" borderId="0" xfId="0" applyNumberFormat="1" applyAlignment="1">
      <alignment/>
    </xf>
    <xf numFmtId="0" fontId="0" fillId="0" borderId="0" xfId="0" applyAlignment="1" quotePrefix="1">
      <alignment/>
    </xf>
    <xf numFmtId="49" fontId="5" fillId="0" borderId="0" xfId="0" applyNumberFormat="1" applyFont="1" applyAlignment="1">
      <alignment/>
    </xf>
    <xf numFmtId="49" fontId="0" fillId="0" borderId="0" xfId="0" applyNumberFormat="1" applyAlignment="1">
      <alignment/>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Font="1" applyAlignment="1" quotePrefix="1">
      <alignment/>
    </xf>
    <xf numFmtId="0" fontId="0" fillId="0" borderId="0" xfId="0" applyNumberFormat="1" applyFont="1" applyFill="1" applyBorder="1" applyAlignment="1" applyProtection="1">
      <alignment horizontal="left" vertical="top" wrapText="1"/>
      <protection/>
    </xf>
    <xf numFmtId="0" fontId="0" fillId="4" borderId="4" xfId="0" applyNumberFormat="1" applyFont="1" applyFill="1" applyBorder="1" applyAlignment="1" applyProtection="1">
      <alignment horizontal="left" vertical="top" wrapText="1"/>
      <protection locked="0"/>
    </xf>
    <xf numFmtId="0" fontId="0" fillId="4" borderId="4" xfId="0" applyFont="1" applyFill="1" applyBorder="1" applyAlignment="1">
      <alignment/>
    </xf>
    <xf numFmtId="0" fontId="26" fillId="4" borderId="4" xfId="20" applyNumberFormat="1" applyFont="1" applyFill="1" applyBorder="1" applyAlignment="1" applyProtection="1">
      <alignment horizontal="left" vertical="top" wrapText="1"/>
      <protection locked="0"/>
    </xf>
    <xf numFmtId="0" fontId="0" fillId="4" borderId="4" xfId="0" applyNumberFormat="1" applyFont="1" applyFill="1" applyBorder="1" applyAlignment="1" applyProtection="1">
      <alignment horizontal="left" vertical="top" wrapText="1"/>
      <protection/>
    </xf>
    <xf numFmtId="164" fontId="0" fillId="4" borderId="4" xfId="0" applyNumberFormat="1" applyFont="1" applyFill="1" applyBorder="1" applyAlignment="1" applyProtection="1">
      <alignment horizontal="left" vertical="top" wrapText="1"/>
      <protection locked="0"/>
    </xf>
    <xf numFmtId="0" fontId="0" fillId="4" borderId="4" xfId="0" applyFont="1" applyFill="1" applyBorder="1" applyAlignment="1" applyProtection="1">
      <alignment horizontal="left"/>
      <protection locked="0"/>
    </xf>
    <xf numFmtId="0" fontId="8" fillId="4" borderId="4" xfId="0" applyNumberFormat="1" applyFont="1" applyFill="1" applyBorder="1" applyAlignment="1" applyProtection="1">
      <alignment horizontal="left" vertical="top" wrapText="1"/>
      <protection/>
    </xf>
    <xf numFmtId="0" fontId="26" fillId="4" borderId="4" xfId="20" applyNumberFormat="1" applyFont="1" applyFill="1" applyBorder="1" applyAlignment="1" applyProtection="1">
      <alignment horizontal="left" vertical="top" wrapText="1"/>
      <protection/>
    </xf>
    <xf numFmtId="0" fontId="26" fillId="4" borderId="4" xfId="20" applyNumberFormat="1" applyFill="1" applyBorder="1" applyAlignment="1" applyProtection="1">
      <alignment horizontal="left" vertical="top" wrapText="1"/>
      <protection locked="0"/>
    </xf>
    <xf numFmtId="0" fontId="0" fillId="4" borderId="4" xfId="0" applyFont="1" applyFill="1" applyBorder="1" applyAlignment="1" applyProtection="1">
      <alignment horizontal="left" vertical="top"/>
      <protection locked="0"/>
    </xf>
    <xf numFmtId="0" fontId="0" fillId="4" borderId="4" xfId="0" applyNumberFormat="1" applyFont="1" applyFill="1" applyBorder="1" applyAlignment="1" applyProtection="1">
      <alignment horizontal="left" vertical="top"/>
      <protection locked="0"/>
    </xf>
    <xf numFmtId="0" fontId="0" fillId="4" borderId="4" xfId="0" applyFont="1" applyFill="1" applyBorder="1" applyAlignment="1">
      <alignment/>
    </xf>
    <xf numFmtId="0" fontId="26" fillId="4" borderId="4" xfId="20" applyNumberFormat="1" applyFill="1" applyBorder="1" applyAlignment="1" applyProtection="1">
      <alignment horizontal="left" vertical="top"/>
      <protection locked="0"/>
    </xf>
    <xf numFmtId="0" fontId="2" fillId="5" borderId="0" xfId="0" applyNumberFormat="1" applyFont="1" applyFill="1" applyBorder="1" applyAlignment="1" applyProtection="1">
      <alignment horizontal="left" vertical="top" wrapText="1"/>
      <protection/>
    </xf>
    <xf numFmtId="0" fontId="27" fillId="6" borderId="0" xfId="0" applyFont="1" applyFill="1" applyAlignment="1">
      <alignment/>
    </xf>
    <xf numFmtId="0" fontId="23" fillId="6" borderId="0" xfId="0" applyFont="1" applyFill="1" applyAlignment="1">
      <alignment/>
    </xf>
    <xf numFmtId="0" fontId="5" fillId="0" borderId="0" xfId="0" applyFont="1" applyFill="1" applyBorder="1" applyAlignment="1">
      <alignment/>
    </xf>
    <xf numFmtId="0" fontId="0" fillId="0" borderId="1" xfId="0" applyNumberFormat="1" applyFont="1" applyFill="1" applyBorder="1" applyAlignment="1" applyProtection="1">
      <alignment horizontal="left" vertical="top" wrapText="1"/>
      <protection locked="0"/>
    </xf>
    <xf numFmtId="0" fontId="0" fillId="2" borderId="0" xfId="0" applyFont="1" applyFill="1" applyBorder="1" applyAlignment="1" applyProtection="1">
      <alignment horizontal="left"/>
      <protection locked="0"/>
    </xf>
    <xf numFmtId="0" fontId="9"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49" fontId="0" fillId="4" borderId="4" xfId="0" applyNumberFormat="1"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11" fillId="3" borderId="0" xfId="0" applyFont="1" applyFill="1" applyBorder="1" applyAlignment="1" applyProtection="1">
      <alignment horizontal="left" vertical="top"/>
      <protection/>
    </xf>
    <xf numFmtId="0" fontId="26" fillId="3" borderId="4" xfId="20" applyNumberForma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0" xfId="0" applyFont="1" applyBorder="1" applyAlignment="1">
      <alignment/>
    </xf>
    <xf numFmtId="0" fontId="0" fillId="0" borderId="0" xfId="0" applyFill="1" applyAlignment="1">
      <alignment/>
    </xf>
    <xf numFmtId="0" fontId="26" fillId="0" borderId="0" xfId="2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1"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left" vertical="top" wrapText="1"/>
      <protection locked="0"/>
    </xf>
    <xf numFmtId="0" fontId="0" fillId="4" borderId="0" xfId="0" applyNumberFormat="1" applyFont="1" applyFill="1" applyBorder="1" applyAlignment="1" applyProtection="1">
      <alignment horizontal="left" vertical="top" wrapText="1"/>
      <protection locked="0"/>
    </xf>
    <xf numFmtId="0" fontId="0" fillId="4" borderId="3" xfId="0" applyNumberFormat="1" applyFont="1" applyFill="1" applyBorder="1" applyAlignment="1" applyProtection="1">
      <alignment horizontal="left" vertical="top" wrapText="1"/>
      <protection/>
    </xf>
    <xf numFmtId="0" fontId="4" fillId="0" borderId="4" xfId="0" applyNumberFormat="1" applyFont="1" applyFill="1" applyBorder="1" applyAlignment="1" applyProtection="1">
      <alignment horizontal="left" vertical="top" wrapText="1"/>
      <protection hidden="1"/>
    </xf>
    <xf numFmtId="0" fontId="0" fillId="0" borderId="3" xfId="0" applyNumberFormat="1" applyFont="1" applyFill="1" applyBorder="1" applyAlignment="1" applyProtection="1">
      <alignment horizontal="left" vertical="top" wrapText="1"/>
      <protection/>
    </xf>
    <xf numFmtId="0" fontId="0" fillId="0" borderId="4" xfId="0" applyNumberFormat="1" applyFont="1" applyFill="1" applyBorder="1" applyAlignment="1" applyProtection="1">
      <alignment horizontal="left" vertical="top" wrapText="1"/>
      <protection/>
    </xf>
    <xf numFmtId="0" fontId="0" fillId="4" borderId="8" xfId="0" applyNumberFormat="1" applyFont="1" applyFill="1" applyBorder="1" applyAlignment="1" applyProtection="1">
      <alignment horizontal="left" vertical="top" wrapText="1"/>
      <protection/>
    </xf>
    <xf numFmtId="0" fontId="0" fillId="4" borderId="10" xfId="0" applyNumberFormat="1" applyFont="1" applyFill="1" applyBorder="1" applyAlignment="1" applyProtection="1">
      <alignment horizontal="left" vertical="top" wrapText="1"/>
      <protection/>
    </xf>
    <xf numFmtId="0" fontId="0" fillId="0" borderId="0" xfId="0" applyFont="1" applyFill="1" applyAlignment="1" applyProtection="1">
      <alignment horizontal="left"/>
      <protection/>
    </xf>
    <xf numFmtId="0" fontId="4" fillId="0" borderId="0" xfId="0" applyFont="1" applyFill="1" applyAlignment="1" applyProtection="1">
      <alignment horizontal="left" vertical="top"/>
      <protection/>
    </xf>
    <xf numFmtId="0" fontId="4" fillId="0" borderId="0" xfId="0" applyFont="1" applyFill="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7" borderId="0" xfId="0" applyFont="1" applyFill="1" applyBorder="1" applyAlignment="1" applyProtection="1">
      <alignment horizontal="left"/>
      <protection locked="0"/>
    </xf>
    <xf numFmtId="0" fontId="23" fillId="2" borderId="0"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locked="0"/>
    </xf>
    <xf numFmtId="0" fontId="0" fillId="2" borderId="0" xfId="0" applyFont="1" applyFill="1" applyBorder="1" applyAlignment="1">
      <alignment/>
    </xf>
    <xf numFmtId="164" fontId="0" fillId="2" borderId="0" xfId="0" applyNumberFormat="1" applyFont="1" applyFill="1" applyBorder="1" applyAlignment="1" applyProtection="1">
      <alignment horizontal="left" vertical="top" wrapText="1"/>
      <protection locked="0"/>
    </xf>
    <xf numFmtId="0" fontId="30" fillId="0" borderId="0" xfId="0" applyFont="1" applyAlignment="1">
      <alignment/>
    </xf>
    <xf numFmtId="0" fontId="0" fillId="2" borderId="0" xfId="0" applyFont="1" applyFill="1" applyBorder="1" applyAlignment="1">
      <alignment horizontal="left" vertical="top" wrapText="1"/>
    </xf>
    <xf numFmtId="0" fontId="0" fillId="0" borderId="0" xfId="0" applyFont="1" applyAlignment="1">
      <alignment horizontal="left" wrapText="1"/>
    </xf>
    <xf numFmtId="0" fontId="5" fillId="2" borderId="0" xfId="0" applyNumberFormat="1" applyFont="1" applyFill="1" applyBorder="1" applyAlignment="1" applyProtection="1">
      <alignment horizontal="left" vertical="top" wrapText="1"/>
      <protection/>
    </xf>
    <xf numFmtId="0" fontId="5" fillId="2" borderId="0" xfId="0" applyNumberFormat="1" applyFont="1" applyFill="1" applyBorder="1" applyAlignment="1" applyProtection="1">
      <alignment horizontal="left" vertical="top" wrapText="1"/>
      <protection locked="0"/>
    </xf>
    <xf numFmtId="0" fontId="34" fillId="4" borderId="4" xfId="20" applyNumberFormat="1" applyFont="1" applyFill="1" applyBorder="1" applyAlignment="1" applyProtection="1">
      <alignment horizontal="left" vertical="top" wrapText="1"/>
      <protection locked="0"/>
    </xf>
    <xf numFmtId="0" fontId="34" fillId="3" borderId="4" xfId="20" applyNumberFormat="1" applyFont="1" applyFill="1" applyBorder="1" applyAlignment="1" applyProtection="1">
      <alignment horizontal="left" vertical="top" wrapText="1"/>
      <protection locked="0"/>
    </xf>
    <xf numFmtId="0" fontId="35" fillId="2" borderId="0" xfId="0" applyNumberFormat="1" applyFont="1" applyFill="1" applyBorder="1" applyAlignment="1" applyProtection="1">
      <alignment horizontal="left" vertical="top" wrapText="1"/>
      <protection/>
    </xf>
    <xf numFmtId="167" fontId="0" fillId="4" borderId="4" xfId="0" applyNumberFormat="1" applyFont="1" applyFill="1" applyBorder="1" applyAlignment="1" applyProtection="1">
      <alignment horizontal="left" vertical="top" wrapText="1"/>
      <protection locked="0"/>
    </xf>
    <xf numFmtId="0" fontId="26" fillId="2" borderId="1" xfId="20" applyNumberFormat="1" applyFill="1" applyBorder="1" applyAlignment="1" applyProtection="1">
      <alignment horizontal="left" vertical="top" wrapText="1"/>
      <protection/>
    </xf>
    <xf numFmtId="0" fontId="0" fillId="4" borderId="4" xfId="20" applyNumberFormat="1" applyFont="1" applyFill="1" applyBorder="1" applyAlignment="1" applyProtection="1">
      <alignment horizontal="left" vertical="top" wrapText="1"/>
      <protection locked="0"/>
    </xf>
    <xf numFmtId="0" fontId="0" fillId="4" borderId="0" xfId="0" applyFont="1" applyFill="1" applyAlignment="1">
      <alignment/>
    </xf>
    <xf numFmtId="0" fontId="0" fillId="4" borderId="0" xfId="0" applyFill="1" applyAlignment="1">
      <alignment/>
    </xf>
    <xf numFmtId="0" fontId="0" fillId="0" borderId="4" xfId="0" applyNumberFormat="1" applyFont="1" applyFill="1" applyBorder="1" applyAlignment="1" applyProtection="1">
      <alignment horizontal="left" vertical="top" wrapText="1"/>
      <protection locked="0"/>
    </xf>
    <xf numFmtId="0" fontId="26" fillId="0" borderId="4" xfId="20" applyNumberFormat="1" applyFill="1" applyBorder="1" applyAlignment="1" applyProtection="1">
      <alignment horizontal="left" vertical="top" wrapText="1"/>
      <protection locked="0"/>
    </xf>
    <xf numFmtId="0" fontId="26" fillId="4" borderId="3" xfId="20" applyNumberFormat="1" applyFill="1" applyBorder="1" applyAlignment="1" applyProtection="1">
      <alignment horizontal="left" vertical="top" wrapText="1"/>
      <protection/>
    </xf>
    <xf numFmtId="0" fontId="26" fillId="4" borderId="4" xfId="20" applyNumberFormat="1" applyFill="1" applyBorder="1" applyAlignment="1" applyProtection="1">
      <alignment horizontal="left" vertical="top" wrapText="1"/>
      <protection/>
    </xf>
    <xf numFmtId="0" fontId="26" fillId="4" borderId="0" xfId="20" applyFill="1" applyAlignment="1">
      <alignment/>
    </xf>
    <xf numFmtId="167" fontId="0" fillId="4" borderId="4" xfId="0" applyNumberFormat="1" applyFill="1" applyBorder="1" applyAlignment="1" applyProtection="1">
      <alignment horizontal="left" vertical="top"/>
      <protection locked="0"/>
    </xf>
    <xf numFmtId="167" fontId="0" fillId="0" borderId="4" xfId="0" applyNumberFormat="1" applyFont="1" applyFill="1" applyBorder="1" applyAlignment="1" applyProtection="1">
      <alignment horizontal="left" vertical="top" wrapText="1"/>
      <protection/>
    </xf>
    <xf numFmtId="0" fontId="0" fillId="4" borderId="0" xfId="0" applyFill="1" applyAlignment="1">
      <alignment horizontal="left"/>
    </xf>
    <xf numFmtId="49" fontId="5" fillId="0" borderId="0" xfId="0" applyNumberFormat="1" applyFont="1" applyAlignment="1">
      <alignment horizontal="center"/>
    </xf>
    <xf numFmtId="175" fontId="5" fillId="0" borderId="0" xfId="0" applyNumberFormat="1" applyFont="1" applyAlignment="1">
      <alignment horizontal="center"/>
    </xf>
    <xf numFmtId="176" fontId="5" fillId="0" borderId="0" xfId="0" applyNumberFormat="1" applyFont="1" applyFill="1" applyAlignment="1">
      <alignment horizontal="center"/>
    </xf>
    <xf numFmtId="169" fontId="5" fillId="0" borderId="0" xfId="0" applyNumberFormat="1" applyFont="1" applyAlignment="1">
      <alignment horizontal="center"/>
    </xf>
    <xf numFmtId="2" fontId="5" fillId="0" borderId="0" xfId="0" applyNumberFormat="1" applyFont="1" applyAlignment="1">
      <alignment horizontal="center"/>
    </xf>
    <xf numFmtId="49" fontId="0" fillId="0" borderId="0" xfId="0" applyNumberFormat="1" applyFont="1" applyFill="1" applyAlignment="1">
      <alignment horizontal="center"/>
    </xf>
    <xf numFmtId="175" fontId="0" fillId="0" borderId="0" xfId="0" applyNumberFormat="1" applyFont="1" applyFill="1" applyAlignment="1">
      <alignment horizontal="center"/>
    </xf>
    <xf numFmtId="176" fontId="0" fillId="0" borderId="0" xfId="0" applyNumberFormat="1" applyFont="1" applyFill="1" applyAlignment="1">
      <alignment horizontal="center"/>
    </xf>
    <xf numFmtId="169" fontId="0" fillId="0" borderId="0" xfId="0" applyNumberFormat="1" applyFont="1" applyFill="1" applyAlignment="1">
      <alignment horizontal="center"/>
    </xf>
    <xf numFmtId="2" fontId="0" fillId="0" borderId="0" xfId="0" applyNumberFormat="1" applyFont="1" applyFill="1" applyAlignment="1">
      <alignment horizontal="center"/>
    </xf>
    <xf numFmtId="0" fontId="26" fillId="4" borderId="4" xfId="20" applyNumberFormat="1" applyFont="1" applyFill="1" applyBorder="1" applyAlignment="1" applyProtection="1">
      <alignment horizontal="left" vertical="top"/>
      <protection locked="0"/>
    </xf>
    <xf numFmtId="0" fontId="36" fillId="0" borderId="0" xfId="0" applyNumberFormat="1" applyFont="1" applyFill="1" applyBorder="1" applyAlignment="1" applyProtection="1">
      <alignment horizontal="left" vertical="top" wrapText="1"/>
      <protection locked="0"/>
    </xf>
    <xf numFmtId="0" fontId="36" fillId="0" borderId="0" xfId="0" applyFont="1" applyAlignment="1">
      <alignment/>
    </xf>
    <xf numFmtId="0" fontId="0" fillId="2" borderId="4" xfId="0" applyNumberFormat="1" applyFont="1" applyFill="1" applyBorder="1" applyAlignment="1" applyProtection="1">
      <alignment horizontal="left" vertical="top" wrapText="1"/>
      <protection locked="0"/>
    </xf>
    <xf numFmtId="0" fontId="0" fillId="0" borderId="4" xfId="20" applyNumberFormat="1"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26" fillId="3" borderId="11" xfId="20" applyNumberFormat="1" applyFill="1" applyBorder="1" applyAlignment="1" applyProtection="1">
      <alignment horizontal="left" vertical="top"/>
      <protection locked="0"/>
    </xf>
    <xf numFmtId="0" fontId="26" fillId="3" borderId="3" xfId="20" applyNumberFormat="1" applyFill="1" applyBorder="1" applyAlignment="1" applyProtection="1">
      <alignment horizontal="left" vertical="top"/>
      <protection locked="0"/>
    </xf>
    <xf numFmtId="0" fontId="0" fillId="0" borderId="0" xfId="20" applyNumberFormat="1" applyFont="1" applyFill="1" applyBorder="1" applyAlignment="1" applyProtection="1">
      <alignment horizontal="left" vertical="top" wrapText="1"/>
      <protection locked="0"/>
    </xf>
    <xf numFmtId="0" fontId="0" fillId="0" borderId="0" xfId="0" applyFont="1" applyBorder="1" applyAlignment="1">
      <alignment/>
    </xf>
    <xf numFmtId="0" fontId="0" fillId="0" borderId="4" xfId="0" applyBorder="1" applyAlignment="1">
      <alignment/>
    </xf>
    <xf numFmtId="0" fontId="0" fillId="4" borderId="4" xfId="0" applyFill="1" applyBorder="1" applyAlignment="1">
      <alignment horizontal="left"/>
    </xf>
    <xf numFmtId="0" fontId="0" fillId="0" borderId="4" xfId="0" applyFont="1" applyFill="1" applyBorder="1" applyAlignment="1" applyProtection="1">
      <alignment horizontal="left" vertical="top"/>
      <protection locked="0"/>
    </xf>
    <xf numFmtId="0" fontId="0" fillId="4" borderId="8" xfId="0" applyNumberFormat="1" applyFont="1" applyFill="1" applyBorder="1" applyAlignment="1" applyProtection="1">
      <alignment horizontal="left" vertical="top" wrapText="1"/>
      <protection locked="0"/>
    </xf>
    <xf numFmtId="49" fontId="0" fillId="0" borderId="4" xfId="0" applyNumberFormat="1" applyFont="1" applyFill="1" applyBorder="1" applyAlignment="1" applyProtection="1">
      <alignment horizontal="left" vertical="top" wrapText="1"/>
      <protection/>
    </xf>
    <xf numFmtId="0" fontId="0" fillId="0" borderId="4" xfId="0" applyFont="1" applyBorder="1" applyAlignment="1">
      <alignment/>
    </xf>
    <xf numFmtId="0" fontId="26" fillId="0" borderId="4" xfId="20" applyNumberFormat="1" applyFill="1" applyBorder="1" applyAlignment="1" applyProtection="1">
      <alignment horizontal="left" vertical="top" wrapText="1"/>
      <protection/>
    </xf>
    <xf numFmtId="164" fontId="0" fillId="4" borderId="8" xfId="0" applyNumberFormat="1" applyFont="1" applyFill="1" applyBorder="1" applyAlignment="1" applyProtection="1">
      <alignment horizontal="left" vertical="top" wrapText="1"/>
      <protection locked="0"/>
    </xf>
    <xf numFmtId="0" fontId="26" fillId="4" borderId="8" xfId="20" applyNumberFormat="1" applyFill="1" applyBorder="1" applyAlignment="1" applyProtection="1">
      <alignment horizontal="left" vertical="top" wrapText="1"/>
      <protection locked="0"/>
    </xf>
    <xf numFmtId="0" fontId="0" fillId="2" borderId="4" xfId="0" applyNumberFormat="1" applyFont="1" applyFill="1" applyBorder="1" applyAlignment="1" applyProtection="1">
      <alignment horizontal="left" vertical="top" wrapText="1"/>
      <protection/>
    </xf>
    <xf numFmtId="0" fontId="0" fillId="4" borderId="8" xfId="0" applyFont="1" applyFill="1" applyBorder="1" applyAlignment="1">
      <alignment/>
    </xf>
    <xf numFmtId="0" fontId="2" fillId="0" borderId="4"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5</xdr:col>
      <xdr:colOff>514350</xdr:colOff>
      <xdr:row>8</xdr:row>
      <xdr:rowOff>0</xdr:rowOff>
    </xdr:to>
    <xdr:sp>
      <xdr:nvSpPr>
        <xdr:cNvPr id="1" name="TextBox 2"/>
        <xdr:cNvSpPr txBox="1">
          <a:spLocks noChangeArrowheads="1"/>
        </xdr:cNvSpPr>
      </xdr:nvSpPr>
      <xdr:spPr>
        <a:xfrm>
          <a:off x="466725" y="2447925"/>
          <a:ext cx="6067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*Data collected in the abiotic environment  which influence the growth and development of organisms of biological communities such as water levels, air temperatures, rainfall amounts, and evapotranspiration.</a:t>
          </a:r>
        </a:p>
      </xdr:txBody>
    </xdr:sp>
    <xdr:clientData/>
  </xdr:twoCellAnchor>
  <xdr:oneCellAnchor>
    <xdr:from>
      <xdr:col>0</xdr:col>
      <xdr:colOff>219075</xdr:colOff>
      <xdr:row>9</xdr:row>
      <xdr:rowOff>142875</xdr:rowOff>
    </xdr:from>
    <xdr:ext cx="76200" cy="200025"/>
    <xdr:sp>
      <xdr:nvSpPr>
        <xdr:cNvPr id="2" name="TextBox 3"/>
        <xdr:cNvSpPr txBox="1">
          <a:spLocks noChangeArrowheads="1"/>
        </xdr:cNvSpPr>
      </xdr:nvSpPr>
      <xdr:spPr>
        <a:xfrm>
          <a:off x="219075" y="2752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238125</xdr:colOff>
      <xdr:row>1</xdr:row>
      <xdr:rowOff>95250</xdr:rowOff>
    </xdr:from>
    <xdr:to>
      <xdr:col>7</xdr:col>
      <xdr:colOff>466725</xdr:colOff>
      <xdr:row>8</xdr:row>
      <xdr:rowOff>95250</xdr:rowOff>
    </xdr:to>
    <xdr:sp>
      <xdr:nvSpPr>
        <xdr:cNvPr id="3" name="TextBox 1"/>
        <xdr:cNvSpPr txBox="1">
          <a:spLocks noChangeArrowheads="1"/>
        </xdr:cNvSpPr>
      </xdr:nvSpPr>
      <xdr:spPr>
        <a:xfrm>
          <a:off x="238125" y="295275"/>
          <a:ext cx="84963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200" b="0" i="0" u="none" baseline="0">
              <a:latin typeface="Arial"/>
              <a:ea typeface="Arial"/>
              <a:cs typeface="Arial"/>
            </a:rPr>
            <a:t>The Long-Term Ecological Research Network (LTER) metadata is based on a metadata specification call </a:t>
          </a:r>
          <a:r>
            <a:rPr lang="en-US" cap="none" sz="1200" b="1" i="0" u="none" baseline="0">
              <a:latin typeface="Arial"/>
              <a:ea typeface="Arial"/>
              <a:cs typeface="Arial"/>
            </a:rPr>
            <a:t>Ecological Metadata Language (EML) Version 2.0.1 </a:t>
          </a:r>
          <a:r>
            <a:rPr lang="en-US" cap="none" sz="1200" b="0" i="0" u="none" baseline="0">
              <a:latin typeface="Arial"/>
              <a:ea typeface="Arial"/>
              <a:cs typeface="Arial"/>
            </a:rPr>
            <a:t>developed by the ecology discipline and for the ecology discipline, based on prior work done by the Ecological Society of America and associated efforts. EML is implemented as an XML schema that can be used to document ecological data. The following URL will provide in depth EML information including the EML 2.0.1 Specification, EML project information, and EML development information: </a:t>
          </a:r>
          <a:r>
            <a:rPr lang="en-US" cap="none" sz="1200" b="1" i="0" u="none" baseline="0">
              <a:solidFill>
                <a:srgbClr val="0000FF"/>
              </a:solidFill>
              <a:latin typeface="Arial"/>
              <a:ea typeface="Arial"/>
              <a:cs typeface="Arial"/>
            </a:rPr>
            <a:t> http://knb.ecoinformatics.org/software/eml/</a:t>
          </a:r>
          <a:r>
            <a:rPr lang="en-US" cap="none" sz="1000" b="0" i="0" u="none" baseline="0">
              <a:latin typeface="Arial"/>
              <a:ea typeface="Arial"/>
              <a:cs typeface="Arial"/>
            </a:rPr>
            <a:t>
</a:t>
          </a:r>
          <a:r>
            <a:rPr lang="en-US" cap="none" sz="1000" b="1" i="0" u="none" baseline="0">
              <a:latin typeface="Arial"/>
              <a:ea typeface="Arial"/>
              <a:cs typeface="Arial"/>
            </a:rPr>
            <a:t>
*Original Excel Metadata Template created by Wade Sheldon, Information Manager, Georgia Coastal Ecosystems LTER and modified by Linda Powell (Information Manager) and Mike Rugge (Program Manager) Florida Coastal Everglades LTER (September, 2004). Contributors to this Excel metadata template include Linda Powell (FCE), Mike Rugge (FCE), Wade Sheldon (GCE), and Kristin Vanderbilt (SEV).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lders@fiu.edu" TargetMode="External" /><Relationship Id="rId2" Type="http://schemas.openxmlformats.org/officeDocument/2006/relationships/hyperlink" Target="mailto:childers@fiu.edu" TargetMode="External" /><Relationship Id="rId3" Type="http://schemas.openxmlformats.org/officeDocument/2006/relationships/hyperlink" Target="mailto:rubiog@fiu.edu" TargetMode="External" /><Relationship Id="rId4" Type="http://schemas.openxmlformats.org/officeDocument/2006/relationships/hyperlink" Target="http://fcelter.fiu.edu/data/metadata/?datasetid=LT_ND_Rubio_003" TargetMode="External" /><Relationship Id="rId5" Type="http://schemas.openxmlformats.org/officeDocument/2006/relationships/hyperlink" Target="mailto:rubiog@fiu.edu" TargetMode="External" /><Relationship Id="rId6" Type="http://schemas.openxmlformats.org/officeDocument/2006/relationships/hyperlink" Target="mailto:childers@fiu.edu" TargetMode="External" /><Relationship Id="rId7" Type="http://schemas.openxmlformats.org/officeDocument/2006/relationships/hyperlink" Target="mailto:rubiog@fiu.edu" TargetMode="External" /><Relationship Id="rId8" Type="http://schemas.openxmlformats.org/officeDocument/2006/relationships/hyperlink" Target="http://fcelter.fiu.edu/data/metadata/?datasetid=LT_ND_Rubio_003" TargetMode="External" /><Relationship Id="rId9" Type="http://schemas.openxmlformats.org/officeDocument/2006/relationships/hyperlink" Target="mailto:childers@fiu.edu" TargetMode="External" /><Relationship Id="rId10" Type="http://schemas.openxmlformats.org/officeDocument/2006/relationships/hyperlink" Target="mailto:childers@fiu.edu" TargetMode="External" /><Relationship Id="rId11" Type="http://schemas.openxmlformats.org/officeDocument/2006/relationships/hyperlink" Target="mailto:rubiog@fiu.edu" TargetMode="External" /><Relationship Id="rId12" Type="http://schemas.openxmlformats.org/officeDocument/2006/relationships/hyperlink" Target="http://fcelter.fiu.edu/data/metadata/?datasetid=LT_ND_Rubio_003" TargetMode="External" /><Relationship Id="rId13" Type="http://schemas.openxmlformats.org/officeDocument/2006/relationships/hyperlink" Target="mailto:childers@fiu.edu" TargetMode="External" /><Relationship Id="rId14" Type="http://schemas.openxmlformats.org/officeDocument/2006/relationships/hyperlink" Target="mailto:childers@fiu.edu" TargetMode="External" /><Relationship Id="rId15" Type="http://schemas.openxmlformats.org/officeDocument/2006/relationships/hyperlink" Target="mailto:childers@fiu.edu" TargetMode="External" /><Relationship Id="rId16" Type="http://schemas.openxmlformats.org/officeDocument/2006/relationships/hyperlink" Target="http://fcelter.fiu.edu/data/metadata/?datasetid=LT_ND_Rubio_003" TargetMode="External" /><Relationship Id="rId17" Type="http://schemas.openxmlformats.org/officeDocument/2006/relationships/hyperlink" Target="mailto:childers@fiu.edu" TargetMode="External" /><Relationship Id="rId18" Type="http://schemas.openxmlformats.org/officeDocument/2006/relationships/hyperlink" Target="mailto:fcelter@fiu.edu" TargetMode="External" /><Relationship Id="rId19" Type="http://schemas.openxmlformats.org/officeDocument/2006/relationships/hyperlink" Target="mailto:childers@fiu.edu" TargetMode="External" /><Relationship Id="rId20" Type="http://schemas.openxmlformats.org/officeDocument/2006/relationships/hyperlink" Target="mailto:childers@fiu.edu" TargetMode="External" /><Relationship Id="rId21" Type="http://schemas.openxmlformats.org/officeDocument/2006/relationships/hyperlink" Target="mailto:rubiog@fiu.edu" TargetMode="External" /><Relationship Id="rId22" Type="http://schemas.openxmlformats.org/officeDocument/2006/relationships/hyperlink" Target="http://fcelter.fiu.edu/data/metadata/?datasetid=LT_ND_Rubio_003" TargetMode="External" /><Relationship Id="rId23" Type="http://schemas.openxmlformats.org/officeDocument/2006/relationships/hyperlink" Target="mailto:rubiog@fiu.edu" TargetMode="External" /><Relationship Id="rId24" Type="http://schemas.openxmlformats.org/officeDocument/2006/relationships/hyperlink" Target="mailto:childers@fiu.edu" TargetMode="External" /><Relationship Id="rId25" Type="http://schemas.openxmlformats.org/officeDocument/2006/relationships/hyperlink" Target="mailto:rubiog@fiu.edu" TargetMode="External" /><Relationship Id="rId26" Type="http://schemas.openxmlformats.org/officeDocument/2006/relationships/hyperlink" Target="http://fcelter.fiu.edu/data/metadata/?datasetid=LT_ND_Rubio_003" TargetMode="External" /><Relationship Id="rId27" Type="http://schemas.openxmlformats.org/officeDocument/2006/relationships/hyperlink" Target="mailto:childers@fiu.edu" TargetMode="External" /><Relationship Id="rId28" Type="http://schemas.openxmlformats.org/officeDocument/2006/relationships/hyperlink" Target="mailto:childers@fiu.edu" TargetMode="External" /><Relationship Id="rId29" Type="http://schemas.openxmlformats.org/officeDocument/2006/relationships/hyperlink" Target="mailto:rubiog@fiu.edu" TargetMode="External" /><Relationship Id="rId30" Type="http://schemas.openxmlformats.org/officeDocument/2006/relationships/hyperlink" Target="http://fcelter.fiu.edu/data/metadata/?datasetid=LT_ND_Rubio_003" TargetMode="External" /><Relationship Id="rId31" Type="http://schemas.openxmlformats.org/officeDocument/2006/relationships/hyperlink" Target="mailto:childers@fiu.edu" TargetMode="External" /><Relationship Id="rId32" Type="http://schemas.openxmlformats.org/officeDocument/2006/relationships/hyperlink" Target="mailto:childers@fiu.edu" TargetMode="External" /><Relationship Id="rId33" Type="http://schemas.openxmlformats.org/officeDocument/2006/relationships/hyperlink" Target="mailto:childers@fiu.edu" TargetMode="External" /><Relationship Id="rId34" Type="http://schemas.openxmlformats.org/officeDocument/2006/relationships/hyperlink" Target="http://fcelter.fiu.edu/data/metadata/?datasetid=LT_ND_Rubio_003" TargetMode="External" /><Relationship Id="rId35" Type="http://schemas.openxmlformats.org/officeDocument/2006/relationships/hyperlink" Target="mailto:childers@fiu.edu" TargetMode="External" /><Relationship Id="rId36" Type="http://schemas.openxmlformats.org/officeDocument/2006/relationships/hyperlink" Target="mailto:childers@fiu.edu" TargetMode="External" /><Relationship Id="rId37" Type="http://schemas.openxmlformats.org/officeDocument/2006/relationships/hyperlink" Target="mailto:grahlt@fiu.edu" TargetMode="External" /><Relationship Id="rId38" Type="http://schemas.openxmlformats.org/officeDocument/2006/relationships/hyperlink" Target="mailto:grahlt@fiu.edu" TargetMode="External" /><Relationship Id="rId39" Type="http://schemas.openxmlformats.org/officeDocument/2006/relationships/hyperlink" Target="mailto:grahlt@fiu.edu" TargetMode="External" /><Relationship Id="rId40" Type="http://schemas.openxmlformats.org/officeDocument/2006/relationships/hyperlink" Target="mailto:grahlt@fiu.edu" TargetMode="External" /><Relationship Id="rId41" Type="http://schemas.openxmlformats.org/officeDocument/2006/relationships/hyperlink" Target="mailto:grahlt@fiu.edu" TargetMode="External" /><Relationship Id="rId42" Type="http://schemas.openxmlformats.org/officeDocument/2006/relationships/hyperlink" Target="mailto:grahlt@fiu.edu" TargetMode="External" /><Relationship Id="rId43" Type="http://schemas.openxmlformats.org/officeDocument/2006/relationships/hyperlink" Target="mailto:grahlt@fiu.edu" TargetMode="External" /><Relationship Id="rId44" Type="http://schemas.openxmlformats.org/officeDocument/2006/relationships/hyperlink" Target="mailto:grahlt@fiu.edu" TargetMode="External" /><Relationship Id="rId45" Type="http://schemas.openxmlformats.org/officeDocument/2006/relationships/hyperlink" Target="mailto:childers@fiu.edu" TargetMode="External" /><Relationship Id="rId46" Type="http://schemas.openxmlformats.org/officeDocument/2006/relationships/hyperlink" Target="mailto:grahlt@fiu.edu" TargetMode="External" /><Relationship Id="rId47" Type="http://schemas.openxmlformats.org/officeDocument/2006/relationships/hyperlink" Target="mailto:iwaniecd@fiu.edu" TargetMode="External" /><Relationship Id="rId48" Type="http://schemas.openxmlformats.org/officeDocument/2006/relationships/hyperlink" Target="mailto:rondeaud@fiu.edu" TargetMode="External" /><Relationship Id="rId49" Type="http://schemas.openxmlformats.org/officeDocument/2006/relationships/hyperlink" Target="mailto:childers@fiu.edu" TargetMode="External" /><Relationship Id="rId50" Type="http://schemas.openxmlformats.org/officeDocument/2006/relationships/hyperlink" Target="mailto:childers@fiu.edu" TargetMode="External" /><Relationship Id="rId51" Type="http://schemas.openxmlformats.org/officeDocument/2006/relationships/hyperlink" Target="mailto:rubiog@fiu.edu" TargetMode="External" /><Relationship Id="rId52" Type="http://schemas.openxmlformats.org/officeDocument/2006/relationships/hyperlink" Target="http://fcelter.fiu.edu/data/metadata/?datasetid=LT_ND_Rubio_003" TargetMode="External" /><Relationship Id="rId53" Type="http://schemas.openxmlformats.org/officeDocument/2006/relationships/hyperlink" Target="mailto:rubiog@fiu.edu" TargetMode="External" /><Relationship Id="rId54" Type="http://schemas.openxmlformats.org/officeDocument/2006/relationships/hyperlink" Target="mailto:childers@fiu.edu" TargetMode="External" /><Relationship Id="rId55" Type="http://schemas.openxmlformats.org/officeDocument/2006/relationships/hyperlink" Target="http://fcelter.fiu.edu/data/metadata/?datasetid=LT_ND_Rubio_003" TargetMode="External" /><Relationship Id="rId56" Type="http://schemas.openxmlformats.org/officeDocument/2006/relationships/hyperlink" Target="mailto:childers@fiu.edu" TargetMode="External" /><Relationship Id="rId57" Type="http://schemas.openxmlformats.org/officeDocument/2006/relationships/hyperlink" Target="mailto:childers@fiu.edu" TargetMode="External" /><Relationship Id="rId58" Type="http://schemas.openxmlformats.org/officeDocument/2006/relationships/hyperlink" Target="mailto:rubiog@fiu.edu" TargetMode="External" /><Relationship Id="rId59" Type="http://schemas.openxmlformats.org/officeDocument/2006/relationships/hyperlink" Target="http://fcelter.fiu.edu/data/metadata/?datasetid=LT_ND_Rubio_003" TargetMode="External" /><Relationship Id="rId60" Type="http://schemas.openxmlformats.org/officeDocument/2006/relationships/hyperlink" Target="mailto:childers@fiu.edu" TargetMode="External" /><Relationship Id="rId61" Type="http://schemas.openxmlformats.org/officeDocument/2006/relationships/hyperlink" Target="mailto:childers@fiu.edu" TargetMode="External" /><Relationship Id="rId62" Type="http://schemas.openxmlformats.org/officeDocument/2006/relationships/hyperlink" Target="mailto:childers@fiu.edu" TargetMode="External" /><Relationship Id="rId63" Type="http://schemas.openxmlformats.org/officeDocument/2006/relationships/hyperlink" Target="http://fcelter.fiu.edu/data/metadata/?datasetid=LT_ND_Rubio_003" TargetMode="External" /><Relationship Id="rId64" Type="http://schemas.openxmlformats.org/officeDocument/2006/relationships/hyperlink" Target="mailto:childers@fiu.edu" TargetMode="External" /><Relationship Id="rId65" Type="http://schemas.openxmlformats.org/officeDocument/2006/relationships/hyperlink" Target="mailto:childers@fiu.edu" TargetMode="External" /><Relationship Id="rId66" Type="http://schemas.openxmlformats.org/officeDocument/2006/relationships/hyperlink" Target="mailto:grahlt@fiu.edu" TargetMode="External" /><Relationship Id="rId67" Type="http://schemas.openxmlformats.org/officeDocument/2006/relationships/hyperlink" Target="mailto:grahlt@fiu.edu" TargetMode="External" /><Relationship Id="rId68" Type="http://schemas.openxmlformats.org/officeDocument/2006/relationships/hyperlink" Target="mailto:grahlt@fiu.edu" TargetMode="External" /><Relationship Id="rId69" Type="http://schemas.openxmlformats.org/officeDocument/2006/relationships/hyperlink" Target="mailto:grahlt@fiu.edu" TargetMode="External" /><Relationship Id="rId70" Type="http://schemas.openxmlformats.org/officeDocument/2006/relationships/hyperlink" Target="mailto:grahlt@fiu.edu" TargetMode="External" /><Relationship Id="rId71" Type="http://schemas.openxmlformats.org/officeDocument/2006/relationships/hyperlink" Target="mailto:grahlt@fiu.edu" TargetMode="External" /><Relationship Id="rId72" Type="http://schemas.openxmlformats.org/officeDocument/2006/relationships/hyperlink" Target="mailto:grahlt@fiu.edu" TargetMode="External" /><Relationship Id="rId73" Type="http://schemas.openxmlformats.org/officeDocument/2006/relationships/hyperlink" Target="mailto:grahlt@fiu.edu" TargetMode="External" /><Relationship Id="rId74" Type="http://schemas.openxmlformats.org/officeDocument/2006/relationships/hyperlink" Target="mailto:childers@fiu.edu" TargetMode="External" /><Relationship Id="rId75" Type="http://schemas.openxmlformats.org/officeDocument/2006/relationships/hyperlink" Target="mailto:grahlt@fiu.edu" TargetMode="External" /><Relationship Id="rId76" Type="http://schemas.openxmlformats.org/officeDocument/2006/relationships/hyperlink" Target="mailto:iwaniecd@fiu.edu" TargetMode="External" /><Relationship Id="rId77" Type="http://schemas.openxmlformats.org/officeDocument/2006/relationships/hyperlink" Target="mailto:rondeaud@fiu.edu" TargetMode="External" /><Relationship Id="rId78" Type="http://schemas.openxmlformats.org/officeDocument/2006/relationships/hyperlink" Target="mailto:childers@fiu.edu" TargetMode="External" /><Relationship Id="rId79" Type="http://schemas.openxmlformats.org/officeDocument/2006/relationships/hyperlink" Target="mailto:childers@fiu.edu" TargetMode="External" /><Relationship Id="rId80" Type="http://schemas.openxmlformats.org/officeDocument/2006/relationships/hyperlink" Target="mailto:rubiog@fiu.edu" TargetMode="External" /><Relationship Id="rId81" Type="http://schemas.openxmlformats.org/officeDocument/2006/relationships/hyperlink" Target="http://fcelter.fiu.edu/data/metadata/?datasetid=LT_ND_Rubio_003" TargetMode="External" /><Relationship Id="rId82" Type="http://schemas.openxmlformats.org/officeDocument/2006/relationships/hyperlink" Target="mailto:rubiog@fiu.edu" TargetMode="External" /><Relationship Id="rId83" Type="http://schemas.openxmlformats.org/officeDocument/2006/relationships/hyperlink" Target="mailto:childers@fiu.edu" TargetMode="External" /><Relationship Id="rId84" Type="http://schemas.openxmlformats.org/officeDocument/2006/relationships/hyperlink" Target="mailto:childers@fiu.edu" TargetMode="External" /><Relationship Id="rId85" Type="http://schemas.openxmlformats.org/officeDocument/2006/relationships/hyperlink" Target="http://fcelter.fiu.edu/data/metadata/?datasetid=LT_ND_Rubio_003" TargetMode="External" /><Relationship Id="rId86" Type="http://schemas.openxmlformats.org/officeDocument/2006/relationships/hyperlink" Target="mailto:rubiog@fiu.edu" TargetMode="External" /><Relationship Id="rId87" Type="http://schemas.openxmlformats.org/officeDocument/2006/relationships/hyperlink" Target="mailto:childers@fiu.edu" TargetMode="External" /><Relationship Id="rId88" Type="http://schemas.openxmlformats.org/officeDocument/2006/relationships/hyperlink" Target="mailto:rubiog@fiu.edu" TargetMode="External" /><Relationship Id="rId89" Type="http://schemas.openxmlformats.org/officeDocument/2006/relationships/hyperlink" Target="http://fcelter.fiu.edu/data/metadata/?datasetid=LT_ND_Rubio_003" TargetMode="External" /><Relationship Id="rId90" Type="http://schemas.openxmlformats.org/officeDocument/2006/relationships/hyperlink" Target="mailto:childers@fiu.edu" TargetMode="External" /><Relationship Id="rId91" Type="http://schemas.openxmlformats.org/officeDocument/2006/relationships/hyperlink" Target="mailto:childers@fiu.edu" TargetMode="External" /><Relationship Id="rId92" Type="http://schemas.openxmlformats.org/officeDocument/2006/relationships/hyperlink" Target="http://fcelter.fiu.edu/data/metadata/?datasetid=LT_ND_Rubio_003" TargetMode="External" /><Relationship Id="rId93" Type="http://schemas.openxmlformats.org/officeDocument/2006/relationships/hyperlink" Target="mailto:childers@fiu.edu" TargetMode="External" /><Relationship Id="rId94" Type="http://schemas.openxmlformats.org/officeDocument/2006/relationships/hyperlink" Target="mailto:childers@fiu.edu" TargetMode="External" /><Relationship Id="rId95" Type="http://schemas.openxmlformats.org/officeDocument/2006/relationships/hyperlink" Target="mailto:grahlt@fiu.edu" TargetMode="External" /><Relationship Id="rId96" Type="http://schemas.openxmlformats.org/officeDocument/2006/relationships/hyperlink" Target="mailto:grahlt@fiu.edu" TargetMode="External" /><Relationship Id="rId97" Type="http://schemas.openxmlformats.org/officeDocument/2006/relationships/hyperlink" Target="mailto:childers@fiu.edu" TargetMode="External" /><Relationship Id="rId98" Type="http://schemas.openxmlformats.org/officeDocument/2006/relationships/hyperlink" Target="mailto:childers@fiu.edu" TargetMode="External" /><Relationship Id="rId99" Type="http://schemas.openxmlformats.org/officeDocument/2006/relationships/hyperlink" Target="mailto:rubiog@fiu.edu" TargetMode="External" /><Relationship Id="rId100" Type="http://schemas.openxmlformats.org/officeDocument/2006/relationships/hyperlink" Target="http://fcelter.fiu.edu/data/metadata/?datasetid=LT_ND_Rubio_003" TargetMode="External" /><Relationship Id="rId101" Type="http://schemas.openxmlformats.org/officeDocument/2006/relationships/hyperlink" Target="mailto:rubiog@fiu.edu" TargetMode="External" /><Relationship Id="rId102" Type="http://schemas.openxmlformats.org/officeDocument/2006/relationships/hyperlink" Target="mailto:childers@fiu.edu" TargetMode="External" /><Relationship Id="rId103" Type="http://schemas.openxmlformats.org/officeDocument/2006/relationships/hyperlink" Target="mailto:rubiog@fiu.edu" TargetMode="External" /><Relationship Id="rId104" Type="http://schemas.openxmlformats.org/officeDocument/2006/relationships/hyperlink" Target="http://fcelter.fiu.edu/data/metadata/?datasetid=LT_ND_Rubio_003" TargetMode="External" /><Relationship Id="rId105" Type="http://schemas.openxmlformats.org/officeDocument/2006/relationships/hyperlink" Target="mailto:childers@fiu.edu" TargetMode="External" /><Relationship Id="rId106" Type="http://schemas.openxmlformats.org/officeDocument/2006/relationships/hyperlink" Target="mailto:childers@fiu.edu" TargetMode="External" /><Relationship Id="rId107" Type="http://schemas.openxmlformats.org/officeDocument/2006/relationships/hyperlink" Target="mailto:rubiog@fiu.edu" TargetMode="External" /><Relationship Id="rId108" Type="http://schemas.openxmlformats.org/officeDocument/2006/relationships/hyperlink" Target="http://fcelter.fiu.edu/data/metadata/?datasetid=LT_ND_Rubio_003" TargetMode="External" /><Relationship Id="rId109" Type="http://schemas.openxmlformats.org/officeDocument/2006/relationships/hyperlink" Target="mailto:childers@fiu.edu" TargetMode="External" /><Relationship Id="rId110" Type="http://schemas.openxmlformats.org/officeDocument/2006/relationships/hyperlink" Target="mailto:childers@fiu.edu" TargetMode="External" /><Relationship Id="rId111" Type="http://schemas.openxmlformats.org/officeDocument/2006/relationships/hyperlink" Target="http://fcelter.fiu.edu/data/metadata/?datasetid=LT_ND_Rubio_003" TargetMode="External" /><Relationship Id="rId112" Type="http://schemas.openxmlformats.org/officeDocument/2006/relationships/hyperlink" Target="mailto:childers@fiu.edu" TargetMode="External" /><Relationship Id="rId113" Type="http://schemas.openxmlformats.org/officeDocument/2006/relationships/hyperlink" Target="mailto:childers@fiu.edu" TargetMode="External" /><Relationship Id="rId114" Type="http://schemas.openxmlformats.org/officeDocument/2006/relationships/hyperlink" Target="mailto:grahlt@fiu.edu" TargetMode="External" /><Relationship Id="rId115" Type="http://schemas.openxmlformats.org/officeDocument/2006/relationships/hyperlink" Target="mailto:childers@fiu.edu" TargetMode="External" /><Relationship Id="rId116" Type="http://schemas.openxmlformats.org/officeDocument/2006/relationships/hyperlink" Target="mailto:grahlt@fiu.edu" TargetMode="External" /><Relationship Id="rId117" Type="http://schemas.openxmlformats.org/officeDocument/2006/relationships/hyperlink" Target="http://fcelter.fiu.edu/data/metadata/?datasetid=LT_ND_Grahl_001" TargetMode="External" /><Relationship Id="rId118" Type="http://schemas.openxmlformats.org/officeDocument/2006/relationships/hyperlink" Target="mailto:grahlt@fiu.edu" TargetMode="External" /><Relationship Id="rId119" Type="http://schemas.openxmlformats.org/officeDocument/2006/relationships/hyperlink" Target="http://fcelter.fiu.edu/" TargetMode="External" /><Relationship Id="rId120" Type="http://schemas.openxmlformats.org/officeDocument/2006/relationships/hyperlink" Target="http://fcelter.fiu.edu/" TargetMode="External" /><Relationship Id="rId121" Type="http://schemas.openxmlformats.org/officeDocument/2006/relationships/hyperlink" Target="mailto:childers@fiu.edu" TargetMode="External" /><Relationship Id="rId122" Type="http://schemas.openxmlformats.org/officeDocument/2006/relationships/hyperlink" Target="mailto:rubiog@fiu.edu" TargetMode="External" /><Relationship Id="rId123" Type="http://schemas.openxmlformats.org/officeDocument/2006/relationships/hyperlink" Target="http://fcelter.fiu.edu/data/metadata/?datasetid=LT_ND_Rubio_003" TargetMode="External" /><Relationship Id="rId124" Type="http://schemas.openxmlformats.org/officeDocument/2006/relationships/hyperlink" Target="mailto:rubiog@fiu.edu" TargetMode="External" /><Relationship Id="rId125" Type="http://schemas.openxmlformats.org/officeDocument/2006/relationships/hyperlink" Target="mailto:childers@fiu.edu" TargetMode="External" /><Relationship Id="rId126" Type="http://schemas.openxmlformats.org/officeDocument/2006/relationships/hyperlink" Target="http://fcelter.fiu.edu/data/metadata/?datasetid=LT_ND_Rubio_003" TargetMode="External" /><Relationship Id="rId127" Type="http://schemas.openxmlformats.org/officeDocument/2006/relationships/hyperlink" Target="mailto:childers@fiu.edu" TargetMode="External" /><Relationship Id="rId128" Type="http://schemas.openxmlformats.org/officeDocument/2006/relationships/hyperlink" Target="mailto:rubiog@fiu.edu" TargetMode="External" /><Relationship Id="rId129" Type="http://schemas.openxmlformats.org/officeDocument/2006/relationships/hyperlink" Target="mailto:rubiog@fiu.edu" TargetMode="External" /><Relationship Id="rId130" Type="http://schemas.openxmlformats.org/officeDocument/2006/relationships/hyperlink" Target="http://fcelter.fiu.edu/data/metadata/?datasetid=LT_ND_Rubio_003" TargetMode="External" /><Relationship Id="rId131" Type="http://schemas.openxmlformats.org/officeDocument/2006/relationships/hyperlink" Target="mailto:childers@fiu.edu" TargetMode="External" /><Relationship Id="rId132" Type="http://schemas.openxmlformats.org/officeDocument/2006/relationships/hyperlink" Target="mailto:childers@fiu.edu" TargetMode="External" /><Relationship Id="rId133" Type="http://schemas.openxmlformats.org/officeDocument/2006/relationships/hyperlink" Target="http://fcelter.fiu.edu/data/metadata/?datasetid=LT_ND_Rubio_003" TargetMode="External" /><Relationship Id="rId134" Type="http://schemas.openxmlformats.org/officeDocument/2006/relationships/hyperlink" Target="mailto:childers@fiu.edu" TargetMode="External" /><Relationship Id="rId135" Type="http://schemas.openxmlformats.org/officeDocument/2006/relationships/hyperlink" Target="mailto:rubiog@fiu.edu" TargetMode="External" /><Relationship Id="rId136" Type="http://schemas.openxmlformats.org/officeDocument/2006/relationships/hyperlink" Target="http://fcelter.fiu.edu/data/metadata/?datasetid=LT_ND_Rubio_003" TargetMode="External" /><Relationship Id="rId137" Type="http://schemas.openxmlformats.org/officeDocument/2006/relationships/hyperlink" Target="mailto:rubiog@fiu.edu" TargetMode="External" /><Relationship Id="rId138" Type="http://schemas.openxmlformats.org/officeDocument/2006/relationships/hyperlink" Target="mailto:rubiog@fiu.edu" TargetMode="External" /><Relationship Id="rId139" Type="http://schemas.openxmlformats.org/officeDocument/2006/relationships/hyperlink" Target="mailto:childers@fiu.edu" TargetMode="External" /><Relationship Id="rId140" Type="http://schemas.openxmlformats.org/officeDocument/2006/relationships/hyperlink" Target="mailto:rubiog@fiu.edu" TargetMode="External" /><Relationship Id="rId141" Type="http://schemas.openxmlformats.org/officeDocument/2006/relationships/hyperlink" Target="http://fcelter.fiu.edu/data/metadata/?datasetid=LT_ND_Rubio_003" TargetMode="External" /><Relationship Id="rId142" Type="http://schemas.openxmlformats.org/officeDocument/2006/relationships/hyperlink" Target="mailto:childers@fiu.edu" TargetMode="External" /><Relationship Id="rId143" Type="http://schemas.openxmlformats.org/officeDocument/2006/relationships/hyperlink" Target="mailto:childers@fiu.edu" TargetMode="External" /><Relationship Id="rId144" Type="http://schemas.openxmlformats.org/officeDocument/2006/relationships/hyperlink" Target="http://fcelter.fiu.edu/data/metadata/?datasetid=LT_ND_Rubio_003" TargetMode="External" /><Relationship Id="rId145" Type="http://schemas.openxmlformats.org/officeDocument/2006/relationships/hyperlink" Target="mailto:childers@fiu.edu" TargetMode="External" /><Relationship Id="rId146" Type="http://schemas.openxmlformats.org/officeDocument/2006/relationships/hyperlink" Target="mailto:grahlt@fiu.edu" TargetMode="External" /><Relationship Id="rId147" Type="http://schemas.openxmlformats.org/officeDocument/2006/relationships/hyperlink" Target="mailto:grahlt@fiu.edu" TargetMode="External" /><Relationship Id="rId148" Type="http://schemas.openxmlformats.org/officeDocument/2006/relationships/hyperlink" Target="mailto:iwaniecd@fiu.edu" TargetMode="External" /><Relationship Id="rId149" Type="http://schemas.openxmlformats.org/officeDocument/2006/relationships/hyperlink" Target="mailto:rondeaud@fiu.edu" TargetMode="External" /><Relationship Id="rId150" Type="http://schemas.openxmlformats.org/officeDocument/2006/relationships/hyperlink" Target="mailto:childers@fiu.edu" TargetMode="External" /><Relationship Id="rId151" Type="http://schemas.openxmlformats.org/officeDocument/2006/relationships/hyperlink" Target="mailto:childers@fiu.edu" TargetMode="External" /><Relationship Id="rId152" Type="http://schemas.openxmlformats.org/officeDocument/2006/relationships/hyperlink" Target="http://fcelter.fiu.edu/data/metadata/?datasetid=LT_ND_Rubio_003" TargetMode="External" /><Relationship Id="rId153" Type="http://schemas.openxmlformats.org/officeDocument/2006/relationships/hyperlink" Target="mailto:rubiog@fiu.edu" TargetMode="External" /><Relationship Id="rId154" Type="http://schemas.openxmlformats.org/officeDocument/2006/relationships/hyperlink" Target="mailto:childers@fiu.edu" TargetMode="External" /><Relationship Id="rId155" Type="http://schemas.openxmlformats.org/officeDocument/2006/relationships/hyperlink" Target="mailto:rubiog@fiu.edu" TargetMode="External" /><Relationship Id="rId156" Type="http://schemas.openxmlformats.org/officeDocument/2006/relationships/hyperlink" Target="http://fcelter.fiu.edu/data/metadata/?datasetid=LT_ND_Rubio_003" TargetMode="External" /><Relationship Id="rId157" Type="http://schemas.openxmlformats.org/officeDocument/2006/relationships/hyperlink" Target="mailto:childers@fiu.edu" TargetMode="External" /><Relationship Id="rId158" Type="http://schemas.openxmlformats.org/officeDocument/2006/relationships/hyperlink" Target="mailto:childers@fiu.edu" TargetMode="External" /><Relationship Id="rId159" Type="http://schemas.openxmlformats.org/officeDocument/2006/relationships/hyperlink" Target="mailto:rubiog@fiu.edu" TargetMode="External" /><Relationship Id="rId160" Type="http://schemas.openxmlformats.org/officeDocument/2006/relationships/hyperlink" Target="http://fcelter.fiu.edu/data/metadata/?datasetid=LT_ND_Rubio_003" TargetMode="External" /><Relationship Id="rId161" Type="http://schemas.openxmlformats.org/officeDocument/2006/relationships/hyperlink" Target="mailto:childers@fiu.edu" TargetMode="External" /><Relationship Id="rId162" Type="http://schemas.openxmlformats.org/officeDocument/2006/relationships/hyperlink" Target="mailto:childers@fiu.edu" TargetMode="External" /><Relationship Id="rId163" Type="http://schemas.openxmlformats.org/officeDocument/2006/relationships/hyperlink" Target="mailto:childers@fiu.edu" TargetMode="External" /><Relationship Id="rId164" Type="http://schemas.openxmlformats.org/officeDocument/2006/relationships/hyperlink" Target="http://fcelter.fiu.edu/data/metadata/?datasetid=LT_ND_Rubio_003" TargetMode="External" /><Relationship Id="rId165" Type="http://schemas.openxmlformats.org/officeDocument/2006/relationships/hyperlink" Target="mailto:grahlt@fiu.edu" TargetMode="External" /><Relationship Id="rId166" Type="http://schemas.openxmlformats.org/officeDocument/2006/relationships/hyperlink" Target="mailto:grahlt@fiu.edu" TargetMode="External" /><Relationship Id="rId167" Type="http://schemas.openxmlformats.org/officeDocument/2006/relationships/hyperlink" Target="http://fcelter.fiu.edu/data/metadata/?datasetid=LT_ND_Grahl_001" TargetMode="External" /><Relationship Id="rId168" Type="http://schemas.openxmlformats.org/officeDocument/2006/relationships/hyperlink" Target="mailto:grahlt@fiu.edu" TargetMode="External" /><Relationship Id="rId169" Type="http://schemas.openxmlformats.org/officeDocument/2006/relationships/hyperlink" Target="mailto:grahlt@fiu.edu" TargetMode="External" /><Relationship Id="rId170" Type="http://schemas.openxmlformats.org/officeDocument/2006/relationships/hyperlink" Target="mailto:grahlt@fiu.edu" TargetMode="External" /><Relationship Id="rId171" Type="http://schemas.openxmlformats.org/officeDocument/2006/relationships/hyperlink" Target="mailto:grahlt@fiu.edu" TargetMode="External" /><Relationship Id="rId172" Type="http://schemas.openxmlformats.org/officeDocument/2006/relationships/hyperlink" Target="http://fcelter.fiu.edu/data/metadata/?datasetid=LT_ND_Grahl_001" TargetMode="External" /><Relationship Id="rId173" Type="http://schemas.openxmlformats.org/officeDocument/2006/relationships/hyperlink" Target="mailto:childers@fiu.edu" TargetMode="External" /><Relationship Id="rId174" Type="http://schemas.openxmlformats.org/officeDocument/2006/relationships/hyperlink" Target="mailto:grahlt@fiu.edu" TargetMode="External" /><Relationship Id="rId175" Type="http://schemas.openxmlformats.org/officeDocument/2006/relationships/hyperlink" Target="mailto:childers@fiu.edu" TargetMode="External" /><Relationship Id="rId176" Type="http://schemas.openxmlformats.org/officeDocument/2006/relationships/hyperlink" Target="http://fcelter.fiu.edu/" TargetMode="External" /><Relationship Id="rId177" Type="http://schemas.openxmlformats.org/officeDocument/2006/relationships/hyperlink" Target="http://fcelter.fiu.edu/" TargetMode="External" /><Relationship Id="rId178" Type="http://schemas.openxmlformats.org/officeDocument/2006/relationships/hyperlink" Target="http://fcelter.fiu.edu/data/metadata/?datasetid=LT_ND_Grahl_001" TargetMode="External" /><Relationship Id="rId179" Type="http://schemas.openxmlformats.org/officeDocument/2006/relationships/hyperlink" Target="http://www.fiu.edu/~ecosyst/" TargetMode="External" /><Relationship Id="rId180" Type="http://schemas.openxmlformats.org/officeDocument/2006/relationships/comments" Target="../comments1.xml" /><Relationship Id="rId181" Type="http://schemas.openxmlformats.org/officeDocument/2006/relationships/vmlDrawing" Target="../drawings/vmlDrawing1.vml" /><Relationship Id="rId18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hilders@fiu.edu" TargetMode="External" /><Relationship Id="rId2" Type="http://schemas.openxmlformats.org/officeDocument/2006/relationships/hyperlink" Target="mailto:rondeau@fiu.edu" TargetMode="External" /><Relationship Id="rId3" Type="http://schemas.openxmlformats.org/officeDocument/2006/relationships/hyperlink" Target="mailto:childers@fiu.edu" TargetMode="External" /><Relationship Id="rId4" Type="http://schemas.openxmlformats.org/officeDocument/2006/relationships/hyperlink" Target="mailto:rondeau@fiu.edu"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childers@fiu.edu" TargetMode="External" /><Relationship Id="rId2" Type="http://schemas.openxmlformats.org/officeDocument/2006/relationships/hyperlink" Target="mailto:childers@fiu.edu" TargetMode="External" /><Relationship Id="rId3" Type="http://schemas.openxmlformats.org/officeDocument/2006/relationships/hyperlink" Target="mailto:rubiog@fiu.edu" TargetMode="External" /><Relationship Id="rId4" Type="http://schemas.openxmlformats.org/officeDocument/2006/relationships/hyperlink" Target="http://fcelter.fiu.edu/data/metadata/?datasetid=LT_ND_Rubio_003" TargetMode="External" /><Relationship Id="rId5" Type="http://schemas.openxmlformats.org/officeDocument/2006/relationships/hyperlink" Target="mailto:rubiog@fiu.edu" TargetMode="External" /><Relationship Id="rId6" Type="http://schemas.openxmlformats.org/officeDocument/2006/relationships/hyperlink" Target="mailto:childers@fiu.edu" TargetMode="External" /><Relationship Id="rId7" Type="http://schemas.openxmlformats.org/officeDocument/2006/relationships/hyperlink" Target="mailto:rubiog@fiu.edu" TargetMode="External" /><Relationship Id="rId8" Type="http://schemas.openxmlformats.org/officeDocument/2006/relationships/hyperlink" Target="http://fcelter.fiu.edu/data/metadata/?datasetid=LT_ND_Rubio_003" TargetMode="External" /><Relationship Id="rId9" Type="http://schemas.openxmlformats.org/officeDocument/2006/relationships/hyperlink" Target="mailto:childers@fiu.edu" TargetMode="External" /><Relationship Id="rId10" Type="http://schemas.openxmlformats.org/officeDocument/2006/relationships/hyperlink" Target="mailto:childers@fiu.edu" TargetMode="External" /><Relationship Id="rId11" Type="http://schemas.openxmlformats.org/officeDocument/2006/relationships/hyperlink" Target="mailto:rubiog@fiu.edu" TargetMode="External" /><Relationship Id="rId12" Type="http://schemas.openxmlformats.org/officeDocument/2006/relationships/hyperlink" Target="http://fcelter.fiu.edu/data/metadata/?datasetid=LT_ND_Rubio_003" TargetMode="External" /><Relationship Id="rId13" Type="http://schemas.openxmlformats.org/officeDocument/2006/relationships/hyperlink" Target="mailto:childers@fiu.edu" TargetMode="External" /><Relationship Id="rId14" Type="http://schemas.openxmlformats.org/officeDocument/2006/relationships/hyperlink" Target="mailto:childers@fiu.edu" TargetMode="External" /><Relationship Id="rId15" Type="http://schemas.openxmlformats.org/officeDocument/2006/relationships/hyperlink" Target="http://fcelter.fiu.edu/data/metadata/?datasetid=LT_ND_Rubio_003" TargetMode="External" /><Relationship Id="rId16" Type="http://schemas.openxmlformats.org/officeDocument/2006/relationships/hyperlink" Target="mailto:childers@fiu.edu" TargetMode="External" /><Relationship Id="rId17" Type="http://schemas.openxmlformats.org/officeDocument/2006/relationships/hyperlink" Target="mailto:childers@fiu.edu" TargetMode="External" /><Relationship Id="rId18" Type="http://schemas.openxmlformats.org/officeDocument/2006/relationships/hyperlink" Target="mailto:grahlt@fiu.edu" TargetMode="External" /><Relationship Id="rId19" Type="http://schemas.openxmlformats.org/officeDocument/2006/relationships/hyperlink" Target="mailto:grahlt@fiu.edu" TargetMode="External" /><Relationship Id="rId20" Type="http://schemas.openxmlformats.org/officeDocument/2006/relationships/hyperlink" Target="mailto:grahlt@fiu.edu" TargetMode="External" /><Relationship Id="rId21" Type="http://schemas.openxmlformats.org/officeDocument/2006/relationships/hyperlink" Target="mailto:grahlt@fiu.edu" TargetMode="External" /><Relationship Id="rId22" Type="http://schemas.openxmlformats.org/officeDocument/2006/relationships/hyperlink" Target="mailto:grahlt@fiu.edu" TargetMode="External" /><Relationship Id="rId23" Type="http://schemas.openxmlformats.org/officeDocument/2006/relationships/hyperlink" Target="mailto:grahlt@fiu.edu" TargetMode="External" /><Relationship Id="rId24" Type="http://schemas.openxmlformats.org/officeDocument/2006/relationships/hyperlink" Target="mailto:grahlt@fiu.edu" TargetMode="External" /><Relationship Id="rId25" Type="http://schemas.openxmlformats.org/officeDocument/2006/relationships/hyperlink" Target="mailto:grahlt@fiu.edu" TargetMode="External" /><Relationship Id="rId26" Type="http://schemas.openxmlformats.org/officeDocument/2006/relationships/hyperlink" Target="mailto:childers@fiu.edu" TargetMode="External" /><Relationship Id="rId27" Type="http://schemas.openxmlformats.org/officeDocument/2006/relationships/hyperlink" Target="mailto:grahlt@fiu.edu" TargetMode="External" /><Relationship Id="rId28" Type="http://schemas.openxmlformats.org/officeDocument/2006/relationships/hyperlink" Target="mailto:iwaniecd@fiu.edu" TargetMode="External" /><Relationship Id="rId29" Type="http://schemas.openxmlformats.org/officeDocument/2006/relationships/hyperlink" Target="mailto:rondeaud@fiu.edu" TargetMode="External" /><Relationship Id="rId30" Type="http://schemas.openxmlformats.org/officeDocument/2006/relationships/hyperlink" Target="http://fcelter.fiu.edu/data/metadata/?datasetid=LT_ND_Grahl_001" TargetMode="External" /><Relationship Id="rId31" Type="http://schemas.openxmlformats.org/officeDocument/2006/relationships/hyperlink" Target="http://fcelter.fiu.edu/" TargetMode="External" /><Relationship Id="rId32" Type="http://schemas.openxmlformats.org/officeDocument/2006/relationships/hyperlink" Target="mailto:grahlt@fiu.edu" TargetMode="External" /><Relationship Id="rId33" Type="http://schemas.openxmlformats.org/officeDocument/2006/relationships/hyperlink" Target="mailto:grahlt@fiu.edu" TargetMode="External" /><Relationship Id="rId34" Type="http://schemas.openxmlformats.org/officeDocument/2006/relationships/hyperlink" Target="mailto:grahlt@fiu.edu" TargetMode="External" /><Relationship Id="rId35" Type="http://schemas.openxmlformats.org/officeDocument/2006/relationships/hyperlink" Target="mailto:childers@fiu.edu" TargetMode="External" /><Relationship Id="rId36" Type="http://schemas.openxmlformats.org/officeDocument/2006/relationships/hyperlink" Target="mailto:grahlt@fiu.edu" TargetMode="External" /><Relationship Id="rId37" Type="http://schemas.openxmlformats.org/officeDocument/2006/relationships/hyperlink" Target="mailto:iwaniecd@fiu.edu" TargetMode="External" /><Relationship Id="rId38" Type="http://schemas.openxmlformats.org/officeDocument/2006/relationships/hyperlink" Target="http://fcelter.fiu.edu/" TargetMode="External" /><Relationship Id="rId39" Type="http://schemas.openxmlformats.org/officeDocument/2006/relationships/comments" Target="../comments4.xml" /><Relationship Id="rId40" Type="http://schemas.openxmlformats.org/officeDocument/2006/relationships/vmlDrawing" Target="../drawings/vmlDrawing3.vml" /><Relationship Id="rId4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2"/>
  <sheetViews>
    <sheetView showGridLines="0" tabSelected="1" zoomScale="85" zoomScaleNormal="85" workbookViewId="0" topLeftCell="A107">
      <selection activeCell="B11" sqref="B11"/>
    </sheetView>
  </sheetViews>
  <sheetFormatPr defaultColWidth="9.140625" defaultRowHeight="12.75" outlineLevelRow="1"/>
  <cols>
    <col min="1" max="1" width="62.140625" style="16" customWidth="1"/>
    <col min="2" max="2" width="64.421875" style="5" customWidth="1"/>
    <col min="3" max="3" width="51.421875" style="41" customWidth="1"/>
    <col min="4" max="14" width="48.7109375" style="16" customWidth="1"/>
    <col min="15" max="26" width="48.7109375" style="0" customWidth="1"/>
    <col min="27" max="16384" width="9.140625" style="16" customWidth="1"/>
  </cols>
  <sheetData>
    <row r="1" spans="1:26" s="114" customFormat="1" ht="18.75">
      <c r="A1" s="3"/>
      <c r="B1" s="1" t="s">
        <v>16</v>
      </c>
      <c r="C1" s="38"/>
      <c r="D1" s="2"/>
      <c r="E1" s="2"/>
      <c r="F1" s="2"/>
      <c r="G1" s="2"/>
      <c r="H1" s="2"/>
      <c r="I1" s="2"/>
      <c r="J1" s="2"/>
      <c r="K1" s="2"/>
      <c r="L1" s="2"/>
      <c r="M1" s="2"/>
      <c r="N1" s="2"/>
      <c r="O1"/>
      <c r="P1"/>
      <c r="Q1"/>
      <c r="R1"/>
      <c r="S1"/>
      <c r="T1"/>
      <c r="U1"/>
      <c r="V1"/>
      <c r="W1"/>
      <c r="X1"/>
      <c r="Y1"/>
      <c r="Z1"/>
    </row>
    <row r="2" spans="1:26" s="114" customFormat="1" ht="12.75">
      <c r="A2" s="3"/>
      <c r="B2" s="4" t="s">
        <v>17</v>
      </c>
      <c r="C2" s="38"/>
      <c r="D2" s="3"/>
      <c r="E2" s="3"/>
      <c r="F2" s="3"/>
      <c r="G2" s="3"/>
      <c r="H2" s="3"/>
      <c r="I2" s="3"/>
      <c r="J2" s="3"/>
      <c r="K2" s="3"/>
      <c r="L2" s="3"/>
      <c r="M2" s="3"/>
      <c r="N2" s="3"/>
      <c r="O2"/>
      <c r="P2"/>
      <c r="Q2"/>
      <c r="R2"/>
      <c r="S2"/>
      <c r="T2"/>
      <c r="U2"/>
      <c r="V2"/>
      <c r="W2"/>
      <c r="X2"/>
      <c r="Y2"/>
      <c r="Z2"/>
    </row>
    <row r="3" spans="1:26" s="114" customFormat="1" ht="12.75">
      <c r="A3" s="3"/>
      <c r="B3" s="4" t="s">
        <v>20</v>
      </c>
      <c r="C3" s="38"/>
      <c r="D3" s="3"/>
      <c r="E3" s="3"/>
      <c r="F3" s="3"/>
      <c r="G3" s="3"/>
      <c r="H3" s="3"/>
      <c r="I3" s="3"/>
      <c r="J3" s="3"/>
      <c r="K3" s="3"/>
      <c r="L3" s="3"/>
      <c r="M3" s="3"/>
      <c r="N3" s="3"/>
      <c r="O3"/>
      <c r="P3"/>
      <c r="Q3"/>
      <c r="R3"/>
      <c r="S3"/>
      <c r="T3"/>
      <c r="U3"/>
      <c r="V3"/>
      <c r="W3"/>
      <c r="X3"/>
      <c r="Y3"/>
      <c r="Z3"/>
    </row>
    <row r="4" spans="1:26" s="114" customFormat="1" ht="12.75">
      <c r="A4" s="3"/>
      <c r="B4" s="44" t="s">
        <v>891</v>
      </c>
      <c r="C4" s="3"/>
      <c r="D4" s="3"/>
      <c r="E4" s="3"/>
      <c r="F4" s="3"/>
      <c r="G4" s="3"/>
      <c r="H4" s="3"/>
      <c r="I4" s="3"/>
      <c r="J4" s="3"/>
      <c r="K4" s="3"/>
      <c r="L4" s="3"/>
      <c r="M4" s="3"/>
      <c r="N4" s="3"/>
      <c r="O4"/>
      <c r="P4"/>
      <c r="Q4"/>
      <c r="R4"/>
      <c r="S4"/>
      <c r="T4"/>
      <c r="U4"/>
      <c r="V4"/>
      <c r="W4"/>
      <c r="X4"/>
      <c r="Y4"/>
      <c r="Z4"/>
    </row>
    <row r="5" spans="1:26" s="114" customFormat="1" ht="51">
      <c r="A5" s="3"/>
      <c r="B5" s="37" t="s">
        <v>892</v>
      </c>
      <c r="C5" s="125"/>
      <c r="D5" s="3"/>
      <c r="E5" s="3"/>
      <c r="F5" s="3"/>
      <c r="G5" s="3"/>
      <c r="H5" s="3"/>
      <c r="I5" s="3"/>
      <c r="J5" s="3"/>
      <c r="K5" s="3"/>
      <c r="L5" s="3"/>
      <c r="M5" s="3"/>
      <c r="N5" s="3"/>
      <c r="O5"/>
      <c r="P5"/>
      <c r="Q5"/>
      <c r="R5"/>
      <c r="S5"/>
      <c r="T5"/>
      <c r="U5"/>
      <c r="V5"/>
      <c r="W5"/>
      <c r="X5"/>
      <c r="Y5"/>
      <c r="Z5"/>
    </row>
    <row r="6" spans="1:26" s="114" customFormat="1" ht="38.25">
      <c r="A6" s="3"/>
      <c r="B6" s="37" t="s">
        <v>19</v>
      </c>
      <c r="C6" s="3"/>
      <c r="D6" s="3"/>
      <c r="E6" s="3"/>
      <c r="F6" s="3"/>
      <c r="G6" s="3"/>
      <c r="H6" s="3"/>
      <c r="I6" s="3"/>
      <c r="J6" s="3"/>
      <c r="K6" s="3"/>
      <c r="L6" s="3"/>
      <c r="M6" s="3"/>
      <c r="N6" s="3"/>
      <c r="O6"/>
      <c r="P6"/>
      <c r="Q6"/>
      <c r="R6"/>
      <c r="S6"/>
      <c r="T6"/>
      <c r="U6"/>
      <c r="V6"/>
      <c r="W6"/>
      <c r="X6"/>
      <c r="Y6"/>
      <c r="Z6"/>
    </row>
    <row r="7" spans="1:26" s="114" customFormat="1" ht="25.5">
      <c r="A7" s="3"/>
      <c r="B7" s="39" t="s">
        <v>910</v>
      </c>
      <c r="C7" s="3"/>
      <c r="D7" s="3"/>
      <c r="E7" s="3"/>
      <c r="F7" s="3"/>
      <c r="G7" s="3"/>
      <c r="H7" s="3"/>
      <c r="I7" s="3"/>
      <c r="J7" s="3"/>
      <c r="K7" s="3"/>
      <c r="L7" s="3"/>
      <c r="M7" s="3"/>
      <c r="N7" s="3"/>
      <c r="O7"/>
      <c r="P7"/>
      <c r="Q7"/>
      <c r="R7"/>
      <c r="S7"/>
      <c r="T7"/>
      <c r="U7"/>
      <c r="V7"/>
      <c r="W7"/>
      <c r="X7"/>
      <c r="Y7"/>
      <c r="Z7"/>
    </row>
    <row r="8" spans="1:26" s="114" customFormat="1" ht="38.25">
      <c r="A8" s="3"/>
      <c r="B8" s="37" t="s">
        <v>18</v>
      </c>
      <c r="C8" s="3"/>
      <c r="D8" s="3"/>
      <c r="E8" s="3"/>
      <c r="F8" s="3"/>
      <c r="G8" s="3"/>
      <c r="H8" s="3"/>
      <c r="I8" s="3"/>
      <c r="J8" s="3"/>
      <c r="K8" s="3"/>
      <c r="L8" s="3"/>
      <c r="M8" s="3"/>
      <c r="N8" s="3"/>
      <c r="O8"/>
      <c r="P8"/>
      <c r="Q8"/>
      <c r="R8"/>
      <c r="S8"/>
      <c r="T8"/>
      <c r="U8"/>
      <c r="V8"/>
      <c r="W8"/>
      <c r="X8"/>
      <c r="Y8"/>
      <c r="Z8"/>
    </row>
    <row r="9" spans="1:26" s="114" customFormat="1" ht="25.5">
      <c r="A9" s="3"/>
      <c r="B9" s="37" t="s">
        <v>15</v>
      </c>
      <c r="C9" s="3"/>
      <c r="D9" s="3"/>
      <c r="E9" s="3"/>
      <c r="F9" s="3"/>
      <c r="G9" s="3"/>
      <c r="H9" s="3"/>
      <c r="I9" s="3"/>
      <c r="J9" s="3"/>
      <c r="K9" s="3"/>
      <c r="L9" s="3"/>
      <c r="M9" s="3"/>
      <c r="N9" s="3"/>
      <c r="O9"/>
      <c r="P9"/>
      <c r="Q9"/>
      <c r="R9"/>
      <c r="S9"/>
      <c r="T9"/>
      <c r="U9"/>
      <c r="V9"/>
      <c r="W9"/>
      <c r="X9"/>
      <c r="Y9"/>
      <c r="Z9"/>
    </row>
    <row r="10" spans="1:26" s="114" customFormat="1" ht="12.75">
      <c r="A10" s="3"/>
      <c r="B10" s="39" t="s">
        <v>966</v>
      </c>
      <c r="C10" s="3"/>
      <c r="D10" s="3"/>
      <c r="E10" s="3"/>
      <c r="F10" s="3"/>
      <c r="G10" s="3"/>
      <c r="H10" s="3"/>
      <c r="I10" s="3"/>
      <c r="J10" s="3"/>
      <c r="K10" s="3"/>
      <c r="L10" s="3"/>
      <c r="M10" s="3"/>
      <c r="N10" s="3"/>
      <c r="O10"/>
      <c r="P10"/>
      <c r="Q10"/>
      <c r="R10"/>
      <c r="S10"/>
      <c r="T10"/>
      <c r="U10"/>
      <c r="V10"/>
      <c r="W10"/>
      <c r="X10"/>
      <c r="Y10"/>
      <c r="Z10"/>
    </row>
    <row r="11" spans="1:26" s="114" customFormat="1" ht="25.5">
      <c r="A11" s="3"/>
      <c r="B11" s="39" t="s">
        <v>25</v>
      </c>
      <c r="C11" s="3"/>
      <c r="D11" s="3"/>
      <c r="E11" s="3"/>
      <c r="F11" s="3"/>
      <c r="G11" s="3"/>
      <c r="H11" s="3"/>
      <c r="I11" s="3"/>
      <c r="J11" s="3"/>
      <c r="K11" s="3"/>
      <c r="L11" s="3"/>
      <c r="M11" s="3"/>
      <c r="N11" s="3"/>
      <c r="O11"/>
      <c r="P11"/>
      <c r="Q11"/>
      <c r="R11"/>
      <c r="S11"/>
      <c r="T11"/>
      <c r="U11"/>
      <c r="V11"/>
      <c r="W11"/>
      <c r="X11"/>
      <c r="Y11"/>
      <c r="Z11"/>
    </row>
    <row r="12" spans="1:26" s="114" customFormat="1" ht="63.75">
      <c r="A12" s="3"/>
      <c r="B12" s="87" t="s">
        <v>911</v>
      </c>
      <c r="C12" s="3"/>
      <c r="D12" s="3"/>
      <c r="E12" s="3"/>
      <c r="F12" s="3"/>
      <c r="G12" s="3"/>
      <c r="H12" s="3"/>
      <c r="I12" s="3"/>
      <c r="J12" s="3"/>
      <c r="K12" s="3"/>
      <c r="L12" s="3"/>
      <c r="M12" s="3"/>
      <c r="N12" s="3"/>
      <c r="O12"/>
      <c r="P12"/>
      <c r="Q12"/>
      <c r="R12"/>
      <c r="S12"/>
      <c r="T12"/>
      <c r="U12"/>
      <c r="V12"/>
      <c r="W12"/>
      <c r="X12"/>
      <c r="Y12"/>
      <c r="Z12"/>
    </row>
    <row r="13" spans="1:26" s="114" customFormat="1" ht="12.75">
      <c r="A13" s="3"/>
      <c r="B13" s="37"/>
      <c r="C13" s="38"/>
      <c r="D13" s="3"/>
      <c r="E13" s="3"/>
      <c r="F13" s="3"/>
      <c r="G13" s="3"/>
      <c r="H13" s="3"/>
      <c r="I13" s="3"/>
      <c r="J13" s="3"/>
      <c r="K13" s="3"/>
      <c r="L13" s="3"/>
      <c r="M13" s="3"/>
      <c r="N13" s="3"/>
      <c r="O13"/>
      <c r="P13"/>
      <c r="Q13"/>
      <c r="R13"/>
      <c r="S13"/>
      <c r="T13"/>
      <c r="U13"/>
      <c r="V13"/>
      <c r="W13"/>
      <c r="X13"/>
      <c r="Y13"/>
      <c r="Z13"/>
    </row>
    <row r="14" spans="1:26" s="114" customFormat="1" ht="12.75">
      <c r="A14" s="3"/>
      <c r="B14" s="6" t="s">
        <v>893</v>
      </c>
      <c r="C14" s="38"/>
      <c r="D14" s="3"/>
      <c r="E14" s="3"/>
      <c r="F14" s="3"/>
      <c r="G14" s="3"/>
      <c r="H14" s="3"/>
      <c r="I14" s="3"/>
      <c r="J14" s="3"/>
      <c r="K14" s="3"/>
      <c r="L14" s="3"/>
      <c r="M14" s="3"/>
      <c r="N14" s="3"/>
      <c r="O14"/>
      <c r="P14"/>
      <c r="Q14"/>
      <c r="R14"/>
      <c r="S14"/>
      <c r="T14"/>
      <c r="U14"/>
      <c r="V14"/>
      <c r="W14"/>
      <c r="X14"/>
      <c r="Y14"/>
      <c r="Z14"/>
    </row>
    <row r="15" spans="1:26" s="114" customFormat="1" ht="12.75">
      <c r="A15" s="3"/>
      <c r="B15" s="119" t="s">
        <v>26</v>
      </c>
      <c r="C15" s="126"/>
      <c r="D15" s="3"/>
      <c r="E15" s="3"/>
      <c r="F15" s="3"/>
      <c r="G15" s="3"/>
      <c r="H15" s="3"/>
      <c r="I15" s="3"/>
      <c r="J15" s="3"/>
      <c r="K15" s="3"/>
      <c r="L15" s="3"/>
      <c r="M15" s="3"/>
      <c r="N15" s="3"/>
      <c r="O15"/>
      <c r="P15"/>
      <c r="Q15"/>
      <c r="R15"/>
      <c r="S15"/>
      <c r="T15"/>
      <c r="U15"/>
      <c r="V15"/>
      <c r="W15"/>
      <c r="X15"/>
      <c r="Y15"/>
      <c r="Z15"/>
    </row>
    <row r="16" spans="1:26" s="115" customFormat="1" ht="12.75">
      <c r="A16" s="7"/>
      <c r="B16" s="7"/>
      <c r="C16" s="126"/>
      <c r="D16" s="7"/>
      <c r="E16" s="7"/>
      <c r="F16" s="7"/>
      <c r="G16" s="7"/>
      <c r="H16" s="7"/>
      <c r="I16" s="7"/>
      <c r="J16" s="7"/>
      <c r="K16" s="7"/>
      <c r="L16" s="7"/>
      <c r="M16" s="7"/>
      <c r="N16" s="7"/>
      <c r="O16"/>
      <c r="P16"/>
      <c r="Q16"/>
      <c r="R16"/>
      <c r="S16"/>
      <c r="T16"/>
      <c r="U16"/>
      <c r="V16"/>
      <c r="W16"/>
      <c r="X16"/>
      <c r="Y16"/>
      <c r="Z16"/>
    </row>
    <row r="17" spans="1:26" s="115" customFormat="1" ht="18">
      <c r="A17" s="36" t="s">
        <v>942</v>
      </c>
      <c r="B17" s="4" t="s">
        <v>299</v>
      </c>
      <c r="C17" s="127"/>
      <c r="D17" s="7"/>
      <c r="E17" s="7"/>
      <c r="F17" s="7"/>
      <c r="G17" s="7"/>
      <c r="H17" s="7"/>
      <c r="I17" s="7"/>
      <c r="J17" s="7"/>
      <c r="K17" s="7"/>
      <c r="L17" s="7"/>
      <c r="M17" s="7"/>
      <c r="N17" s="7"/>
      <c r="O17"/>
      <c r="P17"/>
      <c r="Q17"/>
      <c r="R17"/>
      <c r="S17"/>
      <c r="T17"/>
      <c r="U17"/>
      <c r="V17"/>
      <c r="W17"/>
      <c r="X17"/>
      <c r="Y17"/>
      <c r="Z17"/>
    </row>
    <row r="18" spans="1:26" s="116" customFormat="1" ht="12.75">
      <c r="A18" s="8"/>
      <c r="B18" s="6" t="s">
        <v>943</v>
      </c>
      <c r="C18" s="157" t="s">
        <v>1098</v>
      </c>
      <c r="D18" s="8"/>
      <c r="E18" s="8"/>
      <c r="F18" s="8"/>
      <c r="G18" s="8"/>
      <c r="H18" s="8"/>
      <c r="I18" s="8"/>
      <c r="J18" s="8"/>
      <c r="K18" s="8"/>
      <c r="L18" s="8"/>
      <c r="M18" s="8"/>
      <c r="N18" s="8"/>
      <c r="O18"/>
      <c r="P18"/>
      <c r="Q18"/>
      <c r="R18"/>
      <c r="S18"/>
      <c r="T18"/>
      <c r="U18"/>
      <c r="V18"/>
      <c r="W18"/>
      <c r="X18"/>
      <c r="Y18"/>
      <c r="Z18"/>
    </row>
    <row r="19" spans="1:26" s="116" customFormat="1" ht="12.75">
      <c r="A19" s="34" t="s">
        <v>594</v>
      </c>
      <c r="B19" s="6" t="s">
        <v>978</v>
      </c>
      <c r="C19" s="157" t="s">
        <v>1099</v>
      </c>
      <c r="D19" s="8"/>
      <c r="E19" s="8"/>
      <c r="F19" s="8"/>
      <c r="G19" s="8"/>
      <c r="H19" s="8"/>
      <c r="I19" s="8"/>
      <c r="J19" s="8"/>
      <c r="K19" s="8"/>
      <c r="L19" s="8"/>
      <c r="M19" s="8"/>
      <c r="N19" s="8"/>
      <c r="O19"/>
      <c r="P19"/>
      <c r="Q19"/>
      <c r="R19"/>
      <c r="S19"/>
      <c r="T19"/>
      <c r="U19"/>
      <c r="V19"/>
      <c r="W19"/>
      <c r="X19"/>
      <c r="Y19"/>
      <c r="Z19"/>
    </row>
    <row r="20" spans="1:26" s="116" customFormat="1" ht="12.75">
      <c r="A20" s="34" t="s">
        <v>492</v>
      </c>
      <c r="B20" s="5" t="s">
        <v>300</v>
      </c>
      <c r="C20" s="157" t="s">
        <v>1100</v>
      </c>
      <c r="D20" s="8"/>
      <c r="E20" s="8"/>
      <c r="F20" s="8"/>
      <c r="G20" s="8"/>
      <c r="H20" s="8"/>
      <c r="I20" s="8"/>
      <c r="J20" s="8"/>
      <c r="K20" s="8"/>
      <c r="L20" s="8"/>
      <c r="M20" s="8"/>
      <c r="N20" s="8"/>
      <c r="O20"/>
      <c r="P20"/>
      <c r="Q20"/>
      <c r="R20"/>
      <c r="S20"/>
      <c r="T20"/>
      <c r="U20"/>
      <c r="V20"/>
      <c r="W20"/>
      <c r="X20"/>
      <c r="Y20"/>
      <c r="Z20"/>
    </row>
    <row r="21" spans="1:26" s="96" customFormat="1" ht="12.75">
      <c r="A21" s="34" t="s">
        <v>493</v>
      </c>
      <c r="B21" s="5" t="s">
        <v>894</v>
      </c>
      <c r="C21" s="157" t="s">
        <v>1101</v>
      </c>
      <c r="D21" s="9"/>
      <c r="E21" s="9"/>
      <c r="F21" s="9"/>
      <c r="G21" s="9"/>
      <c r="H21" s="9"/>
      <c r="I21" s="9"/>
      <c r="J21" s="9"/>
      <c r="K21" s="9"/>
      <c r="L21" s="9"/>
      <c r="M21" s="9"/>
      <c r="N21" s="9"/>
      <c r="O21"/>
      <c r="P21"/>
      <c r="Q21"/>
      <c r="R21"/>
      <c r="S21"/>
      <c r="T21"/>
      <c r="U21"/>
      <c r="V21"/>
      <c r="W21"/>
      <c r="X21"/>
      <c r="Y21"/>
      <c r="Z21"/>
    </row>
    <row r="22" spans="1:26" s="96" customFormat="1" ht="12.75" outlineLevel="1">
      <c r="A22" s="34" t="s">
        <v>494</v>
      </c>
      <c r="B22" s="5" t="s">
        <v>211</v>
      </c>
      <c r="C22" s="135" t="s">
        <v>1104</v>
      </c>
      <c r="D22" s="84"/>
      <c r="E22" s="84"/>
      <c r="F22" s="84"/>
      <c r="G22" s="84"/>
      <c r="H22" s="84"/>
      <c r="I22" s="84"/>
      <c r="J22" s="84"/>
      <c r="K22" s="84"/>
      <c r="L22" s="84"/>
      <c r="M22" s="84"/>
      <c r="N22" s="84"/>
      <c r="O22"/>
      <c r="P22"/>
      <c r="Q22"/>
      <c r="R22"/>
      <c r="S22"/>
      <c r="T22"/>
      <c r="U22"/>
      <c r="V22"/>
      <c r="W22"/>
      <c r="X22"/>
      <c r="Y22"/>
      <c r="Z22"/>
    </row>
    <row r="23" spans="1:26" s="96" customFormat="1" ht="12.75" outlineLevel="1">
      <c r="A23" s="34" t="s">
        <v>495</v>
      </c>
      <c r="B23" s="5" t="s">
        <v>212</v>
      </c>
      <c r="C23" s="74" t="s">
        <v>1105</v>
      </c>
      <c r="D23" s="84"/>
      <c r="E23" s="84"/>
      <c r="F23" s="84"/>
      <c r="G23" s="84"/>
      <c r="H23" s="84"/>
      <c r="I23" s="84"/>
      <c r="J23" s="84"/>
      <c r="K23" s="84"/>
      <c r="L23" s="84"/>
      <c r="M23" s="84"/>
      <c r="N23" s="84"/>
      <c r="O23"/>
      <c r="P23"/>
      <c r="Q23"/>
      <c r="R23"/>
      <c r="S23"/>
      <c r="T23"/>
      <c r="U23"/>
      <c r="V23"/>
      <c r="W23"/>
      <c r="X23"/>
      <c r="Y23"/>
      <c r="Z23"/>
    </row>
    <row r="24" spans="1:26" s="96" customFormat="1" ht="12.75" outlineLevel="1">
      <c r="A24" s="34" t="s">
        <v>496</v>
      </c>
      <c r="B24" s="5" t="s">
        <v>205</v>
      </c>
      <c r="C24" s="95" t="s">
        <v>1106</v>
      </c>
      <c r="D24" s="84"/>
      <c r="E24" s="84"/>
      <c r="F24" s="84"/>
      <c r="G24" s="84"/>
      <c r="H24" s="84"/>
      <c r="I24" s="84"/>
      <c r="J24" s="84"/>
      <c r="K24" s="84"/>
      <c r="L24" s="84"/>
      <c r="M24" s="84"/>
      <c r="N24" s="84"/>
      <c r="O24"/>
      <c r="P24"/>
      <c r="Q24"/>
      <c r="R24"/>
      <c r="S24"/>
      <c r="T24"/>
      <c r="U24"/>
      <c r="V24"/>
      <c r="W24"/>
      <c r="X24"/>
      <c r="Y24"/>
      <c r="Z24"/>
    </row>
    <row r="25" spans="1:26" s="96" customFormat="1" ht="12.75" outlineLevel="1">
      <c r="A25" s="34" t="s">
        <v>497</v>
      </c>
      <c r="B25" s="10" t="s">
        <v>206</v>
      </c>
      <c r="C25" s="74"/>
      <c r="D25" s="84" t="s">
        <v>1113</v>
      </c>
      <c r="E25" s="84"/>
      <c r="F25" s="84"/>
      <c r="G25" s="84"/>
      <c r="H25" s="84"/>
      <c r="I25" s="84"/>
      <c r="J25" s="84"/>
      <c r="K25" s="84"/>
      <c r="L25" s="84"/>
      <c r="M25" s="84"/>
      <c r="N25" s="84"/>
      <c r="O25"/>
      <c r="P25"/>
      <c r="Q25"/>
      <c r="R25"/>
      <c r="S25"/>
      <c r="T25"/>
      <c r="U25"/>
      <c r="V25"/>
      <c r="W25"/>
      <c r="X25"/>
      <c r="Y25"/>
      <c r="Z25"/>
    </row>
    <row r="26" spans="1:26" s="96" customFormat="1" ht="12.75" outlineLevel="1">
      <c r="A26" s="34" t="s">
        <v>498</v>
      </c>
      <c r="B26" s="10" t="s">
        <v>207</v>
      </c>
      <c r="C26" s="75"/>
      <c r="D26" s="85"/>
      <c r="E26" s="85"/>
      <c r="F26" s="85"/>
      <c r="G26" s="85"/>
      <c r="H26" s="85"/>
      <c r="I26" s="85"/>
      <c r="J26" s="85"/>
      <c r="K26" s="85"/>
      <c r="L26" s="85"/>
      <c r="M26" s="85"/>
      <c r="N26" s="85"/>
      <c r="O26"/>
      <c r="P26"/>
      <c r="Q26"/>
      <c r="R26"/>
      <c r="S26"/>
      <c r="T26"/>
      <c r="U26"/>
      <c r="V26"/>
      <c r="W26"/>
      <c r="X26"/>
      <c r="Y26"/>
      <c r="Z26"/>
    </row>
    <row r="27" spans="1:26" s="96" customFormat="1" ht="12.75" outlineLevel="1">
      <c r="A27" s="34" t="s">
        <v>499</v>
      </c>
      <c r="B27" s="11" t="s">
        <v>208</v>
      </c>
      <c r="C27" s="135" t="s">
        <v>1107</v>
      </c>
      <c r="D27" s="84" t="s">
        <v>1114</v>
      </c>
      <c r="E27" s="84"/>
      <c r="F27" s="84"/>
      <c r="G27" s="84"/>
      <c r="H27" s="84"/>
      <c r="I27" s="84"/>
      <c r="J27" s="84"/>
      <c r="K27" s="84"/>
      <c r="L27" s="84"/>
      <c r="M27" s="84"/>
      <c r="N27" s="84"/>
      <c r="O27"/>
      <c r="P27"/>
      <c r="Q27"/>
      <c r="R27"/>
      <c r="S27"/>
      <c r="T27"/>
      <c r="U27"/>
      <c r="V27"/>
      <c r="W27"/>
      <c r="X27"/>
      <c r="Y27"/>
      <c r="Z27"/>
    </row>
    <row r="28" spans="1:26" s="96" customFormat="1" ht="12.75" outlineLevel="1">
      <c r="A28" s="34" t="s">
        <v>500</v>
      </c>
      <c r="B28" s="5" t="s">
        <v>209</v>
      </c>
      <c r="C28" s="74" t="s">
        <v>1108</v>
      </c>
      <c r="D28" s="74" t="s">
        <v>1108</v>
      </c>
      <c r="E28" s="84"/>
      <c r="F28" s="84"/>
      <c r="G28" s="84"/>
      <c r="H28" s="84"/>
      <c r="I28" s="84"/>
      <c r="J28" s="84"/>
      <c r="K28" s="84"/>
      <c r="L28" s="84"/>
      <c r="M28" s="84"/>
      <c r="N28" s="84"/>
      <c r="O28"/>
      <c r="P28"/>
      <c r="Q28"/>
      <c r="R28"/>
      <c r="S28"/>
      <c r="T28"/>
      <c r="U28"/>
      <c r="V28"/>
      <c r="W28"/>
      <c r="X28"/>
      <c r="Y28"/>
      <c r="Z28"/>
    </row>
    <row r="29" spans="1:26" s="96" customFormat="1" ht="12.75" outlineLevel="1">
      <c r="A29" s="34" t="s">
        <v>501</v>
      </c>
      <c r="B29" s="5" t="s">
        <v>210</v>
      </c>
      <c r="C29" s="74" t="s">
        <v>1109</v>
      </c>
      <c r="D29" s="74" t="s">
        <v>1109</v>
      </c>
      <c r="E29" s="84"/>
      <c r="F29" s="84"/>
      <c r="G29" s="84"/>
      <c r="H29" s="84"/>
      <c r="I29" s="84"/>
      <c r="J29" s="84"/>
      <c r="K29" s="84"/>
      <c r="L29" s="84"/>
      <c r="M29" s="84"/>
      <c r="N29" s="84"/>
      <c r="O29"/>
      <c r="P29"/>
      <c r="Q29"/>
      <c r="R29"/>
      <c r="S29"/>
      <c r="T29"/>
      <c r="U29"/>
      <c r="V29"/>
      <c r="W29"/>
      <c r="X29"/>
      <c r="Y29"/>
      <c r="Z29"/>
    </row>
    <row r="30" spans="1:26" s="96" customFormat="1" ht="12.75" outlineLevel="1">
      <c r="A30" s="34" t="s">
        <v>502</v>
      </c>
      <c r="B30" s="5" t="s">
        <v>213</v>
      </c>
      <c r="C30" s="74">
        <v>33199</v>
      </c>
      <c r="D30" s="74">
        <v>33199</v>
      </c>
      <c r="E30" s="84"/>
      <c r="F30" s="84"/>
      <c r="G30" s="84"/>
      <c r="H30" s="84"/>
      <c r="I30" s="84"/>
      <c r="J30" s="84"/>
      <c r="K30" s="84"/>
      <c r="L30" s="84"/>
      <c r="M30" s="84"/>
      <c r="N30" s="84"/>
      <c r="O30"/>
      <c r="P30"/>
      <c r="Q30"/>
      <c r="R30"/>
      <c r="S30"/>
      <c r="T30"/>
      <c r="U30"/>
      <c r="V30"/>
      <c r="W30"/>
      <c r="X30"/>
      <c r="Y30"/>
      <c r="Z30"/>
    </row>
    <row r="31" spans="1:26" s="96" customFormat="1" ht="12.75" outlineLevel="1">
      <c r="A31" s="34" t="s">
        <v>503</v>
      </c>
      <c r="B31" s="5" t="s">
        <v>684</v>
      </c>
      <c r="C31" s="74" t="s">
        <v>1110</v>
      </c>
      <c r="D31" s="74" t="s">
        <v>1110</v>
      </c>
      <c r="E31" s="84"/>
      <c r="F31" s="84"/>
      <c r="G31" s="84"/>
      <c r="H31" s="84"/>
      <c r="I31" s="84"/>
      <c r="J31" s="84"/>
      <c r="K31" s="84"/>
      <c r="L31" s="84"/>
      <c r="M31" s="84"/>
      <c r="N31" s="84"/>
      <c r="O31"/>
      <c r="P31"/>
      <c r="Q31"/>
      <c r="R31"/>
      <c r="S31"/>
      <c r="T31"/>
      <c r="U31"/>
      <c r="V31"/>
      <c r="W31"/>
      <c r="X31"/>
      <c r="Y31"/>
      <c r="Z31"/>
    </row>
    <row r="32" spans="1:26" s="96" customFormat="1" ht="12.75" outlineLevel="1">
      <c r="A32" s="34" t="s">
        <v>504</v>
      </c>
      <c r="B32" s="5" t="s">
        <v>214</v>
      </c>
      <c r="C32" s="75" t="s">
        <v>1111</v>
      </c>
      <c r="D32" s="85" t="s">
        <v>1115</v>
      </c>
      <c r="E32" s="85"/>
      <c r="F32" s="85"/>
      <c r="G32" s="85"/>
      <c r="H32" s="85"/>
      <c r="I32" s="85"/>
      <c r="J32" s="85"/>
      <c r="K32" s="85"/>
      <c r="L32" s="85"/>
      <c r="M32" s="85"/>
      <c r="N32" s="85"/>
      <c r="O32"/>
      <c r="P32"/>
      <c r="Q32"/>
      <c r="R32"/>
      <c r="S32"/>
      <c r="T32"/>
      <c r="U32"/>
      <c r="V32"/>
      <c r="W32"/>
      <c r="X32"/>
      <c r="Y32"/>
      <c r="Z32"/>
    </row>
    <row r="33" spans="1:26" s="96" customFormat="1" ht="12.75" outlineLevel="1">
      <c r="A33" s="34" t="s">
        <v>505</v>
      </c>
      <c r="B33" s="10" t="s">
        <v>215</v>
      </c>
      <c r="C33" s="74" t="s">
        <v>1112</v>
      </c>
      <c r="D33" s="84" t="s">
        <v>1116</v>
      </c>
      <c r="E33" s="84"/>
      <c r="F33" s="84"/>
      <c r="G33" s="84"/>
      <c r="H33" s="84"/>
      <c r="I33" s="84"/>
      <c r="J33" s="84"/>
      <c r="K33" s="84"/>
      <c r="L33" s="84"/>
      <c r="M33" s="84"/>
      <c r="N33" s="84"/>
      <c r="O33"/>
      <c r="P33"/>
      <c r="Q33"/>
      <c r="R33"/>
      <c r="S33"/>
      <c r="T33"/>
      <c r="U33"/>
      <c r="V33"/>
      <c r="W33"/>
      <c r="X33"/>
      <c r="Y33"/>
      <c r="Z33"/>
    </row>
    <row r="34" spans="1:26" s="96" customFormat="1" ht="12.75" outlineLevel="1">
      <c r="A34" s="34" t="s">
        <v>506</v>
      </c>
      <c r="B34" s="5" t="s">
        <v>216</v>
      </c>
      <c r="C34" s="82" t="s">
        <v>1117</v>
      </c>
      <c r="D34" s="86" t="s">
        <v>1118</v>
      </c>
      <c r="E34" s="154"/>
      <c r="F34" s="86"/>
      <c r="G34" s="86"/>
      <c r="H34" s="86"/>
      <c r="I34" s="86"/>
      <c r="J34" s="86"/>
      <c r="K34" s="86"/>
      <c r="L34" s="86"/>
      <c r="M34" s="86"/>
      <c r="N34" s="86"/>
      <c r="O34"/>
      <c r="P34"/>
      <c r="Q34"/>
      <c r="R34"/>
      <c r="S34"/>
      <c r="T34"/>
      <c r="U34"/>
      <c r="V34"/>
      <c r="W34"/>
      <c r="X34"/>
      <c r="Y34"/>
      <c r="Z34"/>
    </row>
    <row r="35" spans="1:26" s="96" customFormat="1" ht="12.75" outlineLevel="1">
      <c r="A35" s="22" t="s">
        <v>1049</v>
      </c>
      <c r="B35" s="12" t="s">
        <v>190</v>
      </c>
      <c r="C35" s="82" t="s">
        <v>1260</v>
      </c>
      <c r="D35" s="86" t="s">
        <v>1119</v>
      </c>
      <c r="E35" s="86"/>
      <c r="F35" s="86"/>
      <c r="G35" s="86"/>
      <c r="H35" s="86"/>
      <c r="I35" s="86"/>
      <c r="J35" s="86"/>
      <c r="K35" s="86"/>
      <c r="L35" s="86"/>
      <c r="M35" s="86"/>
      <c r="N35" s="86"/>
      <c r="O35"/>
      <c r="P35"/>
      <c r="Q35"/>
      <c r="R35"/>
      <c r="S35"/>
      <c r="T35"/>
      <c r="U35"/>
      <c r="V35"/>
      <c r="W35"/>
      <c r="X35"/>
      <c r="Y35"/>
      <c r="Z35"/>
    </row>
    <row r="36" spans="1:26" s="96" customFormat="1" ht="12.75">
      <c r="A36" s="98"/>
      <c r="B36" s="49" t="s">
        <v>143</v>
      </c>
      <c r="C36" s="129"/>
      <c r="D36" s="99"/>
      <c r="E36" s="99"/>
      <c r="F36" s="99"/>
      <c r="G36" s="99"/>
      <c r="H36" s="99"/>
      <c r="I36" s="99"/>
      <c r="J36" s="99"/>
      <c r="K36" s="99"/>
      <c r="L36" s="99"/>
      <c r="M36" s="99"/>
      <c r="N36" s="99"/>
      <c r="O36"/>
      <c r="P36"/>
      <c r="Q36"/>
      <c r="R36"/>
      <c r="S36"/>
      <c r="T36"/>
      <c r="U36"/>
      <c r="V36"/>
      <c r="W36"/>
      <c r="X36"/>
      <c r="Y36"/>
      <c r="Z36"/>
    </row>
    <row r="37" spans="1:26" s="96" customFormat="1" ht="14.25" customHeight="1">
      <c r="A37" s="34" t="s">
        <v>507</v>
      </c>
      <c r="B37" s="5" t="s">
        <v>217</v>
      </c>
      <c r="C37" s="74" t="s">
        <v>1121</v>
      </c>
      <c r="D37" s="84"/>
      <c r="E37" s="84"/>
      <c r="F37" s="84"/>
      <c r="G37" s="84"/>
      <c r="H37" s="84"/>
      <c r="I37" s="84"/>
      <c r="J37" s="84"/>
      <c r="K37" s="84"/>
      <c r="L37" s="84"/>
      <c r="M37" s="84"/>
      <c r="N37" s="84"/>
      <c r="O37"/>
      <c r="P37"/>
      <c r="Q37"/>
      <c r="R37"/>
      <c r="S37"/>
      <c r="T37"/>
      <c r="U37"/>
      <c r="V37"/>
      <c r="W37"/>
      <c r="X37"/>
      <c r="Y37"/>
      <c r="Z37"/>
    </row>
    <row r="38" spans="1:26" s="96" customFormat="1" ht="12.75">
      <c r="A38" s="34" t="s">
        <v>508</v>
      </c>
      <c r="B38" s="5" t="s">
        <v>218</v>
      </c>
      <c r="C38" s="74" t="s">
        <v>1122</v>
      </c>
      <c r="D38" s="83" t="s">
        <v>1123</v>
      </c>
      <c r="E38" s="83" t="s">
        <v>1124</v>
      </c>
      <c r="F38" s="83" t="s">
        <v>1125</v>
      </c>
      <c r="G38" s="83" t="s">
        <v>1126</v>
      </c>
      <c r="H38" s="83" t="s">
        <v>1127</v>
      </c>
      <c r="I38" s="83" t="s">
        <v>1128</v>
      </c>
      <c r="J38" s="83" t="s">
        <v>1113</v>
      </c>
      <c r="K38" s="83" t="s">
        <v>1129</v>
      </c>
      <c r="L38" s="83" t="s">
        <v>1098</v>
      </c>
      <c r="M38" s="83"/>
      <c r="N38" s="83"/>
      <c r="O38"/>
      <c r="P38"/>
      <c r="Q38"/>
      <c r="R38"/>
      <c r="S38"/>
      <c r="T38"/>
      <c r="U38"/>
      <c r="V38"/>
      <c r="W38"/>
      <c r="X38"/>
      <c r="Y38"/>
      <c r="Z38"/>
    </row>
    <row r="39" spans="1:26" s="96" customFormat="1" ht="12.75">
      <c r="A39" s="34" t="s">
        <v>509</v>
      </c>
      <c r="B39" s="10" t="s">
        <v>219</v>
      </c>
      <c r="C39" s="135"/>
      <c r="D39" s="83"/>
      <c r="E39" s="83"/>
      <c r="F39" s="83"/>
      <c r="G39" s="83"/>
      <c r="H39" s="83"/>
      <c r="I39" s="83"/>
      <c r="J39" s="83"/>
      <c r="K39" s="83"/>
      <c r="L39" s="83"/>
      <c r="M39" s="83"/>
      <c r="N39" s="83"/>
      <c r="O39"/>
      <c r="P39"/>
      <c r="Q39"/>
      <c r="R39"/>
      <c r="S39"/>
      <c r="T39"/>
      <c r="U39"/>
      <c r="V39"/>
      <c r="W39"/>
      <c r="X39"/>
      <c r="Y39"/>
      <c r="Z39"/>
    </row>
    <row r="40" spans="1:26" s="96" customFormat="1" ht="13.5" customHeight="1" outlineLevel="1">
      <c r="A40" s="34" t="s">
        <v>1050</v>
      </c>
      <c r="B40" s="12" t="s">
        <v>123</v>
      </c>
      <c r="C40" s="74" t="s">
        <v>1130</v>
      </c>
      <c r="D40" s="83"/>
      <c r="E40" s="83"/>
      <c r="F40" s="83"/>
      <c r="G40" s="83"/>
      <c r="H40" s="83"/>
      <c r="I40" s="83"/>
      <c r="J40" s="83"/>
      <c r="K40" s="83"/>
      <c r="L40" s="83"/>
      <c r="M40" s="83"/>
      <c r="N40" s="83"/>
      <c r="O40"/>
      <c r="P40"/>
      <c r="Q40"/>
      <c r="R40"/>
      <c r="S40"/>
      <c r="T40"/>
      <c r="U40"/>
      <c r="V40"/>
      <c r="W40"/>
      <c r="X40"/>
      <c r="Y40"/>
      <c r="Z40"/>
    </row>
    <row r="41" spans="1:26" s="96" customFormat="1" ht="12.75" outlineLevel="1">
      <c r="A41" s="34" t="s">
        <v>1051</v>
      </c>
      <c r="B41" s="12" t="s">
        <v>124</v>
      </c>
      <c r="C41" s="77">
        <v>-81.07794623</v>
      </c>
      <c r="D41" s="83"/>
      <c r="E41" s="83"/>
      <c r="F41" s="83"/>
      <c r="G41" s="83"/>
      <c r="H41" s="83"/>
      <c r="I41" s="83"/>
      <c r="J41" s="83"/>
      <c r="K41" s="83"/>
      <c r="L41" s="83"/>
      <c r="M41" s="83"/>
      <c r="N41" s="83"/>
      <c r="O41"/>
      <c r="P41"/>
      <c r="Q41"/>
      <c r="R41"/>
      <c r="S41"/>
      <c r="T41"/>
      <c r="U41"/>
      <c r="V41"/>
      <c r="W41"/>
      <c r="X41"/>
      <c r="Y41"/>
      <c r="Z41"/>
    </row>
    <row r="42" spans="1:26" s="96" customFormat="1" ht="12.75" outlineLevel="1">
      <c r="A42" s="34" t="s">
        <v>1052</v>
      </c>
      <c r="B42" s="12" t="s">
        <v>125</v>
      </c>
      <c r="C42" s="77">
        <v>-80.72742805</v>
      </c>
      <c r="D42" s="83"/>
      <c r="E42" s="83"/>
      <c r="F42" s="83"/>
      <c r="G42" s="83"/>
      <c r="H42" s="83"/>
      <c r="I42" s="83"/>
      <c r="J42" s="83"/>
      <c r="K42" s="83"/>
      <c r="L42" s="83"/>
      <c r="M42" s="83"/>
      <c r="N42" s="83"/>
      <c r="O42"/>
      <c r="P42"/>
      <c r="Q42"/>
      <c r="R42"/>
      <c r="S42"/>
      <c r="T42"/>
      <c r="U42"/>
      <c r="V42"/>
      <c r="W42"/>
      <c r="X42"/>
      <c r="Y42"/>
      <c r="Z42"/>
    </row>
    <row r="43" spans="1:26" s="96" customFormat="1" ht="12.75" outlineLevel="1">
      <c r="A43" s="34" t="s">
        <v>1053</v>
      </c>
      <c r="B43" s="12" t="s">
        <v>126</v>
      </c>
      <c r="C43" s="77">
        <v>25.76145171</v>
      </c>
      <c r="D43" s="83"/>
      <c r="E43" s="83"/>
      <c r="F43" s="83"/>
      <c r="G43" s="83"/>
      <c r="H43" s="83"/>
      <c r="I43" s="83"/>
      <c r="J43" s="83"/>
      <c r="K43" s="83"/>
      <c r="L43" s="83"/>
      <c r="M43" s="83"/>
      <c r="N43" s="83"/>
      <c r="O43"/>
      <c r="P43"/>
      <c r="Q43"/>
      <c r="R43"/>
      <c r="S43"/>
      <c r="T43"/>
      <c r="U43"/>
      <c r="V43"/>
      <c r="W43"/>
      <c r="X43"/>
      <c r="Y43"/>
      <c r="Z43"/>
    </row>
    <row r="44" spans="1:26" s="96" customFormat="1" ht="12.75" outlineLevel="1">
      <c r="A44" s="34" t="s">
        <v>1054</v>
      </c>
      <c r="B44" s="12" t="s">
        <v>127</v>
      </c>
      <c r="C44" s="143">
        <v>25.36462994</v>
      </c>
      <c r="D44" s="83"/>
      <c r="E44" s="83"/>
      <c r="F44" s="83"/>
      <c r="G44" s="83"/>
      <c r="H44" s="83"/>
      <c r="I44" s="83"/>
      <c r="J44" s="83"/>
      <c r="K44" s="83"/>
      <c r="L44" s="83"/>
      <c r="M44" s="83"/>
      <c r="N44" s="83"/>
      <c r="O44"/>
      <c r="P44"/>
      <c r="Q44"/>
      <c r="R44"/>
      <c r="S44"/>
      <c r="T44"/>
      <c r="U44"/>
      <c r="V44"/>
      <c r="W44"/>
      <c r="X44"/>
      <c r="Y44"/>
      <c r="Z44"/>
    </row>
    <row r="45" spans="1:26" s="96" customFormat="1" ht="12.75" outlineLevel="1">
      <c r="A45" s="34" t="s">
        <v>1055</v>
      </c>
      <c r="B45" s="12" t="s">
        <v>130</v>
      </c>
      <c r="C45" s="131">
        <v>36830</v>
      </c>
      <c r="D45" s="83"/>
      <c r="E45" s="83"/>
      <c r="F45" s="83"/>
      <c r="G45" s="83"/>
      <c r="H45" s="83"/>
      <c r="I45" s="83"/>
      <c r="J45" s="83"/>
      <c r="K45" s="83"/>
      <c r="L45" s="83"/>
      <c r="M45" s="83"/>
      <c r="N45" s="83"/>
      <c r="O45"/>
      <c r="P45"/>
      <c r="Q45"/>
      <c r="R45"/>
      <c r="S45"/>
      <c r="T45"/>
      <c r="U45"/>
      <c r="V45"/>
      <c r="W45"/>
      <c r="X45"/>
      <c r="Y45"/>
      <c r="Z45"/>
    </row>
    <row r="46" spans="1:26" s="96" customFormat="1" ht="12.75" outlineLevel="1">
      <c r="A46" s="34" t="s">
        <v>1056</v>
      </c>
      <c r="B46" s="12" t="s">
        <v>129</v>
      </c>
      <c r="C46" s="131">
        <v>37214</v>
      </c>
      <c r="D46" s="83"/>
      <c r="E46" s="83"/>
      <c r="F46" s="83"/>
      <c r="G46" s="83"/>
      <c r="H46" s="83"/>
      <c r="I46" s="83"/>
      <c r="J46" s="83"/>
      <c r="K46" s="83"/>
      <c r="L46" s="83"/>
      <c r="M46" s="83"/>
      <c r="N46" s="83"/>
      <c r="O46"/>
      <c r="P46"/>
      <c r="Q46"/>
      <c r="R46"/>
      <c r="S46"/>
      <c r="T46"/>
      <c r="U46"/>
      <c r="V46"/>
      <c r="W46"/>
      <c r="X46"/>
      <c r="Y46"/>
      <c r="Z46"/>
    </row>
    <row r="47" spans="1:26" s="96" customFormat="1" ht="12.75" outlineLevel="1">
      <c r="A47" s="34" t="s">
        <v>1057</v>
      </c>
      <c r="B47" s="18" t="s">
        <v>128</v>
      </c>
      <c r="C47" s="74"/>
      <c r="D47" s="83"/>
      <c r="E47" s="83"/>
      <c r="F47" s="83"/>
      <c r="G47" s="83"/>
      <c r="H47" s="83"/>
      <c r="I47" s="83"/>
      <c r="J47" s="83"/>
      <c r="K47" s="83"/>
      <c r="L47" s="83"/>
      <c r="M47" s="83"/>
      <c r="N47" s="83"/>
      <c r="O47"/>
      <c r="P47"/>
      <c r="Q47"/>
      <c r="R47"/>
      <c r="S47"/>
      <c r="T47"/>
      <c r="U47"/>
      <c r="V47"/>
      <c r="W47"/>
      <c r="X47"/>
      <c r="Y47"/>
      <c r="Z47"/>
    </row>
    <row r="48" spans="1:26" s="96" customFormat="1" ht="12.75" outlineLevel="1">
      <c r="A48" s="34" t="s">
        <v>1058</v>
      </c>
      <c r="B48" s="18" t="s">
        <v>131</v>
      </c>
      <c r="C48" s="74"/>
      <c r="D48" s="83"/>
      <c r="E48" s="83"/>
      <c r="F48" s="83"/>
      <c r="G48" s="83"/>
      <c r="H48" s="83"/>
      <c r="I48" s="83"/>
      <c r="J48" s="83"/>
      <c r="K48" s="83"/>
      <c r="L48" s="83"/>
      <c r="M48" s="83"/>
      <c r="N48" s="83"/>
      <c r="O48"/>
      <c r="P48"/>
      <c r="Q48"/>
      <c r="R48"/>
      <c r="S48"/>
      <c r="T48"/>
      <c r="U48"/>
      <c r="V48"/>
      <c r="W48"/>
      <c r="X48"/>
      <c r="Y48"/>
      <c r="Z48"/>
    </row>
    <row r="49" spans="1:26" s="96" customFormat="1" ht="16.5" customHeight="1" outlineLevel="1">
      <c r="A49" s="34" t="s">
        <v>1059</v>
      </c>
      <c r="B49" s="18" t="s">
        <v>132</v>
      </c>
      <c r="C49" s="77"/>
      <c r="D49" s="84"/>
      <c r="E49" s="84"/>
      <c r="F49" s="84"/>
      <c r="G49" s="84"/>
      <c r="H49" s="84"/>
      <c r="I49" s="84"/>
      <c r="J49" s="84"/>
      <c r="K49" s="84"/>
      <c r="L49" s="84"/>
      <c r="M49" s="84"/>
      <c r="N49" s="84"/>
      <c r="O49"/>
      <c r="P49"/>
      <c r="Q49"/>
      <c r="R49"/>
      <c r="S49"/>
      <c r="T49"/>
      <c r="U49"/>
      <c r="V49"/>
      <c r="W49"/>
      <c r="X49"/>
      <c r="Y49"/>
      <c r="Z49"/>
    </row>
    <row r="50" spans="1:26" s="96" customFormat="1" ht="12.75">
      <c r="A50" s="98"/>
      <c r="B50" s="49" t="s">
        <v>144</v>
      </c>
      <c r="C50" s="129"/>
      <c r="D50" s="99"/>
      <c r="E50" s="99"/>
      <c r="F50" s="99"/>
      <c r="G50" s="99"/>
      <c r="H50" s="99"/>
      <c r="I50" s="99"/>
      <c r="J50" s="99"/>
      <c r="K50" s="99"/>
      <c r="L50" s="99"/>
      <c r="M50" s="99"/>
      <c r="N50" s="99"/>
      <c r="O50"/>
      <c r="P50"/>
      <c r="Q50"/>
      <c r="R50"/>
      <c r="S50"/>
      <c r="T50"/>
      <c r="U50"/>
      <c r="V50"/>
      <c r="W50"/>
      <c r="X50"/>
      <c r="Y50"/>
      <c r="Z50"/>
    </row>
    <row r="51" spans="1:26" s="96" customFormat="1" ht="13.5" customHeight="1">
      <c r="A51" s="34" t="s">
        <v>510</v>
      </c>
      <c r="B51" s="6" t="s">
        <v>220</v>
      </c>
      <c r="C51" s="77" t="s">
        <v>1230</v>
      </c>
      <c r="D51" s="84"/>
      <c r="E51" s="84"/>
      <c r="F51" s="84"/>
      <c r="G51" s="84"/>
      <c r="H51" s="84"/>
      <c r="I51" s="84"/>
      <c r="J51" s="84"/>
      <c r="K51" s="84"/>
      <c r="L51" s="84"/>
      <c r="M51" s="84"/>
      <c r="N51" s="84"/>
      <c r="O51"/>
      <c r="P51"/>
      <c r="Q51"/>
      <c r="R51"/>
      <c r="S51"/>
      <c r="T51"/>
      <c r="U51"/>
      <c r="V51"/>
      <c r="W51"/>
      <c r="X51"/>
      <c r="Y51"/>
      <c r="Z51"/>
    </row>
    <row r="52" spans="1:26" s="96" customFormat="1" ht="13.5" customHeight="1" outlineLevel="1">
      <c r="A52" s="34" t="s">
        <v>511</v>
      </c>
      <c r="B52" s="6" t="s">
        <v>895</v>
      </c>
      <c r="C52" s="132" t="s">
        <v>1257</v>
      </c>
      <c r="D52" s="9"/>
      <c r="E52" s="9"/>
      <c r="F52" s="9"/>
      <c r="G52" s="9"/>
      <c r="H52" s="9"/>
      <c r="I52" s="9"/>
      <c r="J52" s="9"/>
      <c r="K52" s="9"/>
      <c r="L52" s="9"/>
      <c r="M52" s="9"/>
      <c r="N52" s="9"/>
      <c r="O52"/>
      <c r="P52"/>
      <c r="Q52"/>
      <c r="R52"/>
      <c r="S52"/>
      <c r="T52"/>
      <c r="U52"/>
      <c r="V52"/>
      <c r="W52"/>
      <c r="X52"/>
      <c r="Y52"/>
      <c r="Z52"/>
    </row>
    <row r="53" spans="1:26" s="96" customFormat="1" ht="13.5" customHeight="1" outlineLevel="1">
      <c r="A53" s="34" t="s">
        <v>512</v>
      </c>
      <c r="B53" s="6" t="s">
        <v>896</v>
      </c>
      <c r="C53" s="136"/>
      <c r="D53" s="9"/>
      <c r="E53" s="9"/>
      <c r="F53" s="9"/>
      <c r="G53" s="9"/>
      <c r="H53" s="9"/>
      <c r="I53" s="9"/>
      <c r="J53" s="9"/>
      <c r="K53" s="9"/>
      <c r="L53" s="9"/>
      <c r="M53" s="9"/>
      <c r="N53" s="9"/>
      <c r="O53"/>
      <c r="P53"/>
      <c r="Q53"/>
      <c r="R53"/>
      <c r="S53"/>
      <c r="T53"/>
      <c r="U53"/>
      <c r="V53"/>
      <c r="W53"/>
      <c r="X53"/>
      <c r="Y53"/>
      <c r="Z53"/>
    </row>
    <row r="54" spans="1:26" s="96" customFormat="1" ht="13.5" customHeight="1" outlineLevel="1">
      <c r="A54" s="34" t="s">
        <v>513</v>
      </c>
      <c r="B54" s="6" t="s">
        <v>897</v>
      </c>
      <c r="C54" s="136"/>
      <c r="D54" s="9"/>
      <c r="E54" s="9"/>
      <c r="F54" s="9"/>
      <c r="G54" s="9"/>
      <c r="H54" s="9"/>
      <c r="I54" s="9"/>
      <c r="J54" s="9"/>
      <c r="K54" s="9"/>
      <c r="L54" s="9"/>
      <c r="M54" s="9"/>
      <c r="N54" s="9"/>
      <c r="O54"/>
      <c r="P54"/>
      <c r="Q54"/>
      <c r="R54"/>
      <c r="S54"/>
      <c r="T54"/>
      <c r="U54"/>
      <c r="V54"/>
      <c r="W54"/>
      <c r="X54"/>
      <c r="Y54"/>
      <c r="Z54"/>
    </row>
    <row r="55" spans="1:26" s="96" customFormat="1" ht="13.5" customHeight="1" outlineLevel="1">
      <c r="A55" s="34" t="s">
        <v>381</v>
      </c>
      <c r="B55" s="6" t="s">
        <v>898</v>
      </c>
      <c r="C55" s="136"/>
      <c r="D55" s="9"/>
      <c r="E55" s="9"/>
      <c r="F55" s="9"/>
      <c r="G55" s="9"/>
      <c r="H55" s="9"/>
      <c r="I55" s="9"/>
      <c r="J55" s="9"/>
      <c r="K55" s="9"/>
      <c r="L55" s="9"/>
      <c r="M55" s="9"/>
      <c r="N55" s="9"/>
      <c r="O55"/>
      <c r="P55"/>
      <c r="Q55"/>
      <c r="R55"/>
      <c r="S55"/>
      <c r="T55"/>
      <c r="U55"/>
      <c r="V55"/>
      <c r="W55"/>
      <c r="X55"/>
      <c r="Y55"/>
      <c r="Z55"/>
    </row>
    <row r="56" spans="1:26" s="96" customFormat="1" ht="13.5" customHeight="1" outlineLevel="1">
      <c r="A56" s="34" t="s">
        <v>382</v>
      </c>
      <c r="B56" s="6" t="s">
        <v>899</v>
      </c>
      <c r="C56" s="136"/>
      <c r="D56" s="9"/>
      <c r="E56" s="9"/>
      <c r="F56" s="9"/>
      <c r="G56" s="9"/>
      <c r="H56" s="9"/>
      <c r="I56" s="9"/>
      <c r="J56" s="9"/>
      <c r="K56" s="9"/>
      <c r="L56" s="9"/>
      <c r="M56" s="9"/>
      <c r="N56" s="9"/>
      <c r="O56"/>
      <c r="P56"/>
      <c r="Q56"/>
      <c r="R56"/>
      <c r="S56"/>
      <c r="T56"/>
      <c r="U56"/>
      <c r="V56"/>
      <c r="W56"/>
      <c r="X56"/>
      <c r="Y56"/>
      <c r="Z56"/>
    </row>
    <row r="57" spans="1:26" s="96" customFormat="1" ht="13.5" customHeight="1" outlineLevel="1">
      <c r="A57" s="34" t="s">
        <v>383</v>
      </c>
      <c r="B57" s="6" t="s">
        <v>900</v>
      </c>
      <c r="C57" s="136"/>
      <c r="D57" s="9"/>
      <c r="E57" s="9"/>
      <c r="F57" s="9"/>
      <c r="G57" s="9"/>
      <c r="H57" s="9"/>
      <c r="I57" s="9"/>
      <c r="J57" s="9"/>
      <c r="K57" s="9"/>
      <c r="L57" s="9"/>
      <c r="M57" s="9"/>
      <c r="N57" s="9"/>
      <c r="O57"/>
      <c r="P57"/>
      <c r="Q57"/>
      <c r="R57"/>
      <c r="S57"/>
      <c r="T57"/>
      <c r="U57"/>
      <c r="V57"/>
      <c r="W57"/>
      <c r="X57"/>
      <c r="Y57"/>
      <c r="Z57"/>
    </row>
    <row r="58" spans="1:26" s="96" customFormat="1" ht="12.75">
      <c r="A58" s="98"/>
      <c r="B58" s="49" t="s">
        <v>1042</v>
      </c>
      <c r="C58" s="129"/>
      <c r="D58" s="99"/>
      <c r="E58" s="99"/>
      <c r="F58" s="99"/>
      <c r="G58" s="99"/>
      <c r="H58" s="99"/>
      <c r="I58" s="99"/>
      <c r="J58" s="99"/>
      <c r="K58" s="99"/>
      <c r="L58" s="99"/>
      <c r="M58" s="99"/>
      <c r="N58" s="99"/>
      <c r="O58"/>
      <c r="P58"/>
      <c r="Q58"/>
      <c r="R58"/>
      <c r="S58"/>
      <c r="T58"/>
      <c r="U58"/>
      <c r="V58"/>
      <c r="W58"/>
      <c r="X58"/>
      <c r="Y58"/>
      <c r="Z58"/>
    </row>
    <row r="59" spans="1:26" s="96" customFormat="1" ht="12.75" outlineLevel="1">
      <c r="A59" s="22" t="s">
        <v>1062</v>
      </c>
      <c r="B59" s="12" t="s">
        <v>173</v>
      </c>
      <c r="C59" s="83" t="s">
        <v>1103</v>
      </c>
      <c r="D59" s="74"/>
      <c r="E59" s="74"/>
      <c r="F59" s="74"/>
      <c r="G59" s="74"/>
      <c r="H59" s="74"/>
      <c r="I59" s="74"/>
      <c r="J59" s="74"/>
      <c r="K59" s="74"/>
      <c r="L59" s="74"/>
      <c r="M59" s="74"/>
      <c r="N59" s="74"/>
      <c r="O59"/>
      <c r="P59"/>
      <c r="Q59"/>
      <c r="R59"/>
      <c r="S59"/>
      <c r="T59"/>
      <c r="U59"/>
      <c r="V59"/>
      <c r="W59"/>
      <c r="X59"/>
      <c r="Y59"/>
      <c r="Z59"/>
    </row>
    <row r="60" spans="1:26" s="96" customFormat="1" ht="12.75" outlineLevel="1">
      <c r="A60" s="22" t="s">
        <v>1063</v>
      </c>
      <c r="B60" s="12" t="s">
        <v>174</v>
      </c>
      <c r="C60" s="83" t="s">
        <v>1132</v>
      </c>
      <c r="D60" s="74"/>
      <c r="E60" s="74"/>
      <c r="F60" s="74"/>
      <c r="G60" s="74"/>
      <c r="H60" s="74"/>
      <c r="I60" s="74"/>
      <c r="J60" s="74"/>
      <c r="K60" s="74"/>
      <c r="L60" s="74"/>
      <c r="M60" s="74"/>
      <c r="N60" s="74"/>
      <c r="O60"/>
      <c r="P60"/>
      <c r="Q60"/>
      <c r="R60"/>
      <c r="S60"/>
      <c r="T60"/>
      <c r="U60"/>
      <c r="V60"/>
      <c r="W60"/>
      <c r="X60"/>
      <c r="Y60"/>
      <c r="Z60"/>
    </row>
    <row r="61" spans="1:26" s="96" customFormat="1" ht="12.75" outlineLevel="1">
      <c r="A61" s="22" t="s">
        <v>1064</v>
      </c>
      <c r="B61" s="12" t="s">
        <v>175</v>
      </c>
      <c r="C61" s="83"/>
      <c r="D61" s="83"/>
      <c r="E61" s="83"/>
      <c r="F61" s="83"/>
      <c r="G61" s="83"/>
      <c r="H61" s="83"/>
      <c r="I61" s="83"/>
      <c r="J61" s="83"/>
      <c r="K61" s="83"/>
      <c r="L61" s="83"/>
      <c r="M61" s="83"/>
      <c r="N61" s="83"/>
      <c r="O61"/>
      <c r="P61"/>
      <c r="Q61"/>
      <c r="R61"/>
      <c r="S61"/>
      <c r="T61"/>
      <c r="U61"/>
      <c r="V61"/>
      <c r="W61"/>
      <c r="X61"/>
      <c r="Y61"/>
      <c r="Z61"/>
    </row>
    <row r="62" spans="1:26" s="96" customFormat="1" ht="12.75" outlineLevel="1">
      <c r="A62" s="22" t="s">
        <v>1065</v>
      </c>
      <c r="B62" s="120" t="s">
        <v>176</v>
      </c>
      <c r="C62" s="83" t="s">
        <v>1107</v>
      </c>
      <c r="D62" s="74"/>
      <c r="E62" s="74"/>
      <c r="F62" s="74"/>
      <c r="G62" s="74"/>
      <c r="H62" s="74"/>
      <c r="I62" s="74"/>
      <c r="J62" s="74"/>
      <c r="K62" s="74"/>
      <c r="L62" s="74"/>
      <c r="M62" s="74"/>
      <c r="N62" s="74"/>
      <c r="O62"/>
      <c r="P62"/>
      <c r="Q62"/>
      <c r="R62"/>
      <c r="S62"/>
      <c r="T62"/>
      <c r="U62"/>
      <c r="V62"/>
      <c r="W62"/>
      <c r="X62"/>
      <c r="Y62"/>
      <c r="Z62"/>
    </row>
    <row r="63" spans="1:26" s="96" customFormat="1" ht="15" customHeight="1" outlineLevel="1">
      <c r="A63" s="22" t="s">
        <v>1066</v>
      </c>
      <c r="B63" s="18" t="s">
        <v>178</v>
      </c>
      <c r="C63" s="83" t="s">
        <v>1108</v>
      </c>
      <c r="D63" s="83"/>
      <c r="E63" s="83"/>
      <c r="F63" s="83"/>
      <c r="G63" s="83"/>
      <c r="H63" s="83"/>
      <c r="I63" s="83"/>
      <c r="J63" s="83"/>
      <c r="K63" s="83"/>
      <c r="L63" s="83"/>
      <c r="M63" s="83"/>
      <c r="N63" s="83"/>
      <c r="O63"/>
      <c r="P63"/>
      <c r="Q63"/>
      <c r="R63"/>
      <c r="S63"/>
      <c r="T63"/>
      <c r="U63"/>
      <c r="V63"/>
      <c r="W63"/>
      <c r="X63"/>
      <c r="Y63"/>
      <c r="Z63"/>
    </row>
    <row r="64" spans="1:26" s="96" customFormat="1" ht="15" customHeight="1" outlineLevel="1">
      <c r="A64" s="22" t="s">
        <v>1067</v>
      </c>
      <c r="B64" s="18" t="s">
        <v>179</v>
      </c>
      <c r="C64" s="83" t="s">
        <v>1109</v>
      </c>
      <c r="D64" s="83"/>
      <c r="E64" s="83"/>
      <c r="F64" s="83"/>
      <c r="G64" s="83"/>
      <c r="H64" s="83"/>
      <c r="I64" s="83"/>
      <c r="J64" s="83"/>
      <c r="K64" s="83"/>
      <c r="L64" s="83"/>
      <c r="M64" s="83"/>
      <c r="N64" s="83"/>
      <c r="O64"/>
      <c r="P64"/>
      <c r="Q64"/>
      <c r="R64"/>
      <c r="S64"/>
      <c r="T64"/>
      <c r="U64"/>
      <c r="V64"/>
      <c r="W64"/>
      <c r="X64"/>
      <c r="Y64"/>
      <c r="Z64"/>
    </row>
    <row r="65" spans="1:26" s="96" customFormat="1" ht="15" customHeight="1" outlineLevel="1">
      <c r="A65" s="22" t="s">
        <v>1068</v>
      </c>
      <c r="B65" s="18" t="s">
        <v>180</v>
      </c>
      <c r="C65" s="83">
        <v>33199</v>
      </c>
      <c r="D65" s="83"/>
      <c r="E65" s="83"/>
      <c r="F65" s="83"/>
      <c r="G65" s="83"/>
      <c r="H65" s="83"/>
      <c r="I65" s="83"/>
      <c r="J65" s="83"/>
      <c r="K65" s="83"/>
      <c r="L65" s="83"/>
      <c r="M65" s="83"/>
      <c r="N65" s="83"/>
      <c r="O65"/>
      <c r="P65"/>
      <c r="Q65"/>
      <c r="R65"/>
      <c r="S65"/>
      <c r="T65"/>
      <c r="U65"/>
      <c r="V65"/>
      <c r="W65"/>
      <c r="X65"/>
      <c r="Y65"/>
      <c r="Z65"/>
    </row>
    <row r="66" spans="1:26" s="96" customFormat="1" ht="15" customHeight="1" outlineLevel="1">
      <c r="A66" s="22" t="s">
        <v>1069</v>
      </c>
      <c r="B66" s="18" t="s">
        <v>181</v>
      </c>
      <c r="C66" s="83" t="s">
        <v>1110</v>
      </c>
      <c r="D66" s="83"/>
      <c r="E66" s="83"/>
      <c r="F66" s="83"/>
      <c r="G66" s="83"/>
      <c r="H66" s="83"/>
      <c r="I66" s="83"/>
      <c r="J66" s="83"/>
      <c r="K66" s="83"/>
      <c r="L66" s="83"/>
      <c r="M66" s="83"/>
      <c r="N66" s="83"/>
      <c r="O66"/>
      <c r="P66"/>
      <c r="Q66"/>
      <c r="R66"/>
      <c r="S66"/>
      <c r="T66"/>
      <c r="U66"/>
      <c r="V66"/>
      <c r="W66"/>
      <c r="X66"/>
      <c r="Y66"/>
      <c r="Z66"/>
    </row>
    <row r="67" spans="1:26" s="96" customFormat="1" ht="15" customHeight="1" outlineLevel="1">
      <c r="A67" s="22" t="s">
        <v>1070</v>
      </c>
      <c r="B67" s="18" t="s">
        <v>182</v>
      </c>
      <c r="C67" s="83" t="s">
        <v>1254</v>
      </c>
      <c r="D67" s="83"/>
      <c r="E67" s="83"/>
      <c r="F67" s="83"/>
      <c r="G67" s="83"/>
      <c r="H67" s="83"/>
      <c r="I67" s="83"/>
      <c r="J67" s="83"/>
      <c r="K67" s="83"/>
      <c r="L67" s="83"/>
      <c r="M67" s="83"/>
      <c r="N67" s="83"/>
      <c r="O67"/>
      <c r="P67"/>
      <c r="Q67"/>
      <c r="R67"/>
      <c r="S67"/>
      <c r="T67"/>
      <c r="U67"/>
      <c r="V67"/>
      <c r="W67"/>
      <c r="X67"/>
      <c r="Y67"/>
      <c r="Z67"/>
    </row>
    <row r="68" spans="1:26" s="96" customFormat="1" ht="12.75" outlineLevel="1">
      <c r="A68" s="22" t="s">
        <v>1071</v>
      </c>
      <c r="B68" s="18" t="s">
        <v>187</v>
      </c>
      <c r="C68" s="83" t="s">
        <v>1116</v>
      </c>
      <c r="D68" s="83"/>
      <c r="E68" s="83"/>
      <c r="F68" s="83"/>
      <c r="G68" s="83"/>
      <c r="H68" s="83"/>
      <c r="I68" s="83"/>
      <c r="J68" s="83"/>
      <c r="K68" s="83"/>
      <c r="L68" s="83"/>
      <c r="M68" s="83"/>
      <c r="N68" s="83"/>
      <c r="O68"/>
      <c r="P68"/>
      <c r="Q68"/>
      <c r="R68"/>
      <c r="S68"/>
      <c r="T68"/>
      <c r="U68"/>
      <c r="V68"/>
      <c r="W68"/>
      <c r="X68"/>
      <c r="Y68"/>
      <c r="Z68"/>
    </row>
    <row r="69" spans="1:26" s="96" customFormat="1" ht="12.75" outlineLevel="1">
      <c r="A69" s="22" t="s">
        <v>1072</v>
      </c>
      <c r="B69" s="18" t="s">
        <v>188</v>
      </c>
      <c r="C69" s="83" t="s">
        <v>1256</v>
      </c>
      <c r="D69" s="83"/>
      <c r="E69" s="83"/>
      <c r="F69" s="83"/>
      <c r="G69" s="83"/>
      <c r="H69" s="83"/>
      <c r="I69" s="83"/>
      <c r="J69" s="83"/>
      <c r="K69" s="83"/>
      <c r="L69" s="83"/>
      <c r="M69" s="83"/>
      <c r="N69" s="83"/>
      <c r="O69"/>
      <c r="P69"/>
      <c r="Q69"/>
      <c r="R69"/>
      <c r="S69"/>
      <c r="T69"/>
      <c r="U69"/>
      <c r="V69"/>
      <c r="W69"/>
      <c r="X69"/>
      <c r="Y69"/>
      <c r="Z69"/>
    </row>
    <row r="70" spans="1:26" s="96" customFormat="1" ht="12.75" outlineLevel="1">
      <c r="A70" s="22" t="s">
        <v>1074</v>
      </c>
      <c r="B70" s="12" t="s">
        <v>192</v>
      </c>
      <c r="C70" s="83" t="s">
        <v>1231</v>
      </c>
      <c r="D70" s="83"/>
      <c r="E70" s="83"/>
      <c r="F70" s="83"/>
      <c r="G70" s="83"/>
      <c r="H70" s="83"/>
      <c r="I70" s="83"/>
      <c r="J70" s="83"/>
      <c r="K70" s="83"/>
      <c r="L70" s="83"/>
      <c r="M70" s="83"/>
      <c r="N70" s="83"/>
      <c r="O70"/>
      <c r="P70"/>
      <c r="Q70"/>
      <c r="R70"/>
      <c r="S70"/>
      <c r="T70"/>
      <c r="U70"/>
      <c r="V70"/>
      <c r="W70"/>
      <c r="X70"/>
      <c r="Y70"/>
      <c r="Z70"/>
    </row>
    <row r="71" spans="1:26" s="96" customFormat="1" ht="12.75" outlineLevel="1">
      <c r="A71" s="22" t="s">
        <v>1073</v>
      </c>
      <c r="B71" s="18" t="s">
        <v>189</v>
      </c>
      <c r="C71" s="83" t="s">
        <v>1120</v>
      </c>
      <c r="D71" s="83"/>
      <c r="E71" s="83"/>
      <c r="F71" s="83"/>
      <c r="G71" s="83"/>
      <c r="H71" s="83"/>
      <c r="I71" s="83"/>
      <c r="J71" s="83"/>
      <c r="K71" s="83"/>
      <c r="L71" s="83"/>
      <c r="M71" s="83"/>
      <c r="N71" s="83"/>
      <c r="O71"/>
      <c r="P71"/>
      <c r="Q71"/>
      <c r="R71"/>
      <c r="S71"/>
      <c r="T71"/>
      <c r="U71"/>
      <c r="V71"/>
      <c r="W71"/>
      <c r="X71"/>
      <c r="Y71"/>
      <c r="Z71"/>
    </row>
    <row r="72" spans="1:26" s="96" customFormat="1" ht="12.75">
      <c r="A72" s="98"/>
      <c r="B72" s="49" t="s">
        <v>1043</v>
      </c>
      <c r="C72" s="129"/>
      <c r="D72" s="99"/>
      <c r="E72" s="99"/>
      <c r="F72" s="99"/>
      <c r="G72" s="99"/>
      <c r="H72" s="99"/>
      <c r="I72" s="99"/>
      <c r="J72" s="99"/>
      <c r="K72" s="99"/>
      <c r="L72" s="99"/>
      <c r="M72" s="99"/>
      <c r="N72" s="99"/>
      <c r="O72"/>
      <c r="P72"/>
      <c r="Q72"/>
      <c r="R72"/>
      <c r="S72"/>
      <c r="T72"/>
      <c r="U72"/>
      <c r="V72"/>
      <c r="W72"/>
      <c r="X72"/>
      <c r="Y72"/>
      <c r="Z72"/>
    </row>
    <row r="73" spans="1:26" s="96" customFormat="1" ht="12.75" outlineLevel="1">
      <c r="A73" s="34" t="s">
        <v>384</v>
      </c>
      <c r="B73" s="5" t="s">
        <v>221</v>
      </c>
      <c r="C73" s="83"/>
      <c r="D73" s="83" t="s">
        <v>1103</v>
      </c>
      <c r="E73" s="83"/>
      <c r="F73" s="83"/>
      <c r="G73" s="83"/>
      <c r="H73" s="83"/>
      <c r="I73" s="83"/>
      <c r="J73" s="83"/>
      <c r="K73" s="83"/>
      <c r="L73" s="83"/>
      <c r="M73" s="83"/>
      <c r="N73" s="83"/>
      <c r="O73"/>
      <c r="P73"/>
      <c r="Q73"/>
      <c r="R73"/>
      <c r="S73"/>
      <c r="T73"/>
      <c r="U73"/>
      <c r="V73"/>
      <c r="W73"/>
      <c r="X73"/>
      <c r="Y73"/>
      <c r="Z73"/>
    </row>
    <row r="74" spans="1:26" s="96" customFormat="1" ht="12.75" outlineLevel="1">
      <c r="A74" s="34" t="s">
        <v>385</v>
      </c>
      <c r="B74" s="5" t="s">
        <v>222</v>
      </c>
      <c r="C74" s="83"/>
      <c r="D74" s="83" t="s">
        <v>1132</v>
      </c>
      <c r="E74" s="83"/>
      <c r="F74" s="83"/>
      <c r="G74" s="83"/>
      <c r="H74" s="83"/>
      <c r="I74" s="83"/>
      <c r="J74" s="83"/>
      <c r="K74" s="83"/>
      <c r="L74" s="83"/>
      <c r="M74" s="83"/>
      <c r="N74" s="83"/>
      <c r="O74"/>
      <c r="P74"/>
      <c r="Q74"/>
      <c r="R74"/>
      <c r="S74"/>
      <c r="T74"/>
      <c r="U74"/>
      <c r="V74"/>
      <c r="W74"/>
      <c r="X74"/>
      <c r="Y74"/>
      <c r="Z74"/>
    </row>
    <row r="75" spans="1:26" s="96" customFormat="1" ht="12.75" outlineLevel="1">
      <c r="A75" s="34" t="s">
        <v>386</v>
      </c>
      <c r="B75" s="10" t="s">
        <v>223</v>
      </c>
      <c r="C75" s="83"/>
      <c r="D75" s="83"/>
      <c r="E75" s="83"/>
      <c r="F75" s="83"/>
      <c r="G75" s="83"/>
      <c r="H75" s="83"/>
      <c r="I75" s="83"/>
      <c r="J75" s="83"/>
      <c r="K75" s="83"/>
      <c r="L75" s="83"/>
      <c r="M75" s="83"/>
      <c r="N75" s="83"/>
      <c r="O75"/>
      <c r="P75"/>
      <c r="Q75"/>
      <c r="R75"/>
      <c r="S75"/>
      <c r="T75"/>
      <c r="U75"/>
      <c r="V75"/>
      <c r="W75"/>
      <c r="X75"/>
      <c r="Y75"/>
      <c r="Z75"/>
    </row>
    <row r="76" spans="1:26" s="96" customFormat="1" ht="12.75" outlineLevel="1">
      <c r="A76" s="34" t="s">
        <v>387</v>
      </c>
      <c r="B76" s="10" t="s">
        <v>224</v>
      </c>
      <c r="C76" s="83" t="s">
        <v>1232</v>
      </c>
      <c r="D76" s="83"/>
      <c r="E76" s="83"/>
      <c r="F76" s="83"/>
      <c r="G76" s="83"/>
      <c r="H76" s="83"/>
      <c r="I76" s="83"/>
      <c r="J76" s="83"/>
      <c r="K76" s="83"/>
      <c r="L76" s="83"/>
      <c r="M76" s="83"/>
      <c r="N76" s="83"/>
      <c r="O76"/>
      <c r="P76"/>
      <c r="Q76"/>
      <c r="R76"/>
      <c r="S76"/>
      <c r="T76"/>
      <c r="U76"/>
      <c r="V76"/>
      <c r="W76"/>
      <c r="X76"/>
      <c r="Y76"/>
      <c r="Z76"/>
    </row>
    <row r="77" spans="1:26" s="96" customFormat="1" ht="12.75" outlineLevel="1">
      <c r="A77" s="34" t="s">
        <v>388</v>
      </c>
      <c r="B77" s="11" t="s">
        <v>225</v>
      </c>
      <c r="C77" s="83" t="s">
        <v>1107</v>
      </c>
      <c r="D77" s="83" t="s">
        <v>1107</v>
      </c>
      <c r="E77" s="83"/>
      <c r="F77" s="83"/>
      <c r="G77" s="83"/>
      <c r="H77" s="83"/>
      <c r="I77" s="83"/>
      <c r="J77" s="83"/>
      <c r="K77" s="83"/>
      <c r="L77" s="83"/>
      <c r="M77" s="83"/>
      <c r="N77" s="83"/>
      <c r="O77"/>
      <c r="P77"/>
      <c r="Q77"/>
      <c r="R77"/>
      <c r="S77"/>
      <c r="T77"/>
      <c r="U77"/>
      <c r="V77"/>
      <c r="W77"/>
      <c r="X77"/>
      <c r="Y77"/>
      <c r="Z77"/>
    </row>
    <row r="78" spans="1:26" s="96" customFormat="1" ht="12.75" outlineLevel="1">
      <c r="A78" s="34" t="s">
        <v>389</v>
      </c>
      <c r="B78" s="5" t="s">
        <v>226</v>
      </c>
      <c r="C78" s="83" t="s">
        <v>1108</v>
      </c>
      <c r="D78" s="83" t="s">
        <v>1108</v>
      </c>
      <c r="E78" s="83"/>
      <c r="F78" s="83"/>
      <c r="G78" s="83"/>
      <c r="H78" s="83"/>
      <c r="I78" s="83"/>
      <c r="J78" s="83"/>
      <c r="K78" s="83"/>
      <c r="L78" s="83"/>
      <c r="M78" s="83"/>
      <c r="N78" s="83"/>
      <c r="O78"/>
      <c r="P78"/>
      <c r="Q78"/>
      <c r="R78"/>
      <c r="S78"/>
      <c r="T78"/>
      <c r="U78"/>
      <c r="V78"/>
      <c r="W78"/>
      <c r="X78"/>
      <c r="Y78"/>
      <c r="Z78"/>
    </row>
    <row r="79" spans="1:26" s="96" customFormat="1" ht="12.75" outlineLevel="1">
      <c r="A79" s="34" t="s">
        <v>390</v>
      </c>
      <c r="B79" s="5" t="s">
        <v>227</v>
      </c>
      <c r="C79" s="83" t="s">
        <v>1109</v>
      </c>
      <c r="D79" s="83" t="s">
        <v>1109</v>
      </c>
      <c r="E79" s="83"/>
      <c r="F79" s="83"/>
      <c r="G79" s="83"/>
      <c r="H79" s="83"/>
      <c r="I79" s="83"/>
      <c r="J79" s="83"/>
      <c r="K79" s="83"/>
      <c r="L79" s="83"/>
      <c r="M79" s="83"/>
      <c r="N79" s="83"/>
      <c r="O79"/>
      <c r="P79"/>
      <c r="Q79"/>
      <c r="R79"/>
      <c r="S79"/>
      <c r="T79"/>
      <c r="U79"/>
      <c r="V79"/>
      <c r="W79"/>
      <c r="X79"/>
      <c r="Y79"/>
      <c r="Z79"/>
    </row>
    <row r="80" spans="1:26" s="96" customFormat="1" ht="12.75" outlineLevel="1">
      <c r="A80" s="34" t="s">
        <v>391</v>
      </c>
      <c r="B80" s="5" t="s">
        <v>228</v>
      </c>
      <c r="C80" s="83">
        <v>33199</v>
      </c>
      <c r="D80" s="83">
        <v>33199</v>
      </c>
      <c r="E80" s="83"/>
      <c r="F80" s="83"/>
      <c r="G80" s="83"/>
      <c r="H80" s="83"/>
      <c r="I80" s="83"/>
      <c r="J80" s="83"/>
      <c r="K80" s="83"/>
      <c r="L80" s="83"/>
      <c r="M80" s="83"/>
      <c r="N80" s="83"/>
      <c r="O80"/>
      <c r="P80"/>
      <c r="Q80"/>
      <c r="R80"/>
      <c r="S80"/>
      <c r="T80"/>
      <c r="U80"/>
      <c r="V80"/>
      <c r="W80"/>
      <c r="X80"/>
      <c r="Y80"/>
      <c r="Z80"/>
    </row>
    <row r="81" spans="1:26" s="96" customFormat="1" ht="12.75" outlineLevel="1">
      <c r="A81" s="34" t="s">
        <v>392</v>
      </c>
      <c r="B81" s="5" t="s">
        <v>685</v>
      </c>
      <c r="C81" s="135" t="s">
        <v>1110</v>
      </c>
      <c r="D81" s="83" t="s">
        <v>1110</v>
      </c>
      <c r="E81" s="83"/>
      <c r="F81" s="83"/>
      <c r="G81" s="83"/>
      <c r="H81" s="83"/>
      <c r="I81" s="83"/>
      <c r="J81" s="83"/>
      <c r="K81" s="83"/>
      <c r="L81" s="83"/>
      <c r="M81" s="83"/>
      <c r="N81" s="83"/>
      <c r="O81"/>
      <c r="P81"/>
      <c r="Q81"/>
      <c r="R81"/>
      <c r="S81"/>
      <c r="T81"/>
      <c r="U81"/>
      <c r="V81"/>
      <c r="W81"/>
      <c r="X81"/>
      <c r="Y81"/>
      <c r="Z81"/>
    </row>
    <row r="82" spans="1:26" s="96" customFormat="1" ht="12.75" outlineLevel="1">
      <c r="A82" s="34" t="s">
        <v>393</v>
      </c>
      <c r="B82" s="5" t="s">
        <v>229</v>
      </c>
      <c r="C82" s="83" t="s">
        <v>1115</v>
      </c>
      <c r="D82" s="83" t="s">
        <v>1254</v>
      </c>
      <c r="E82" s="83"/>
      <c r="F82" s="83"/>
      <c r="G82" s="83"/>
      <c r="H82" s="83"/>
      <c r="I82" s="83"/>
      <c r="J82" s="83"/>
      <c r="K82" s="83"/>
      <c r="L82" s="83"/>
      <c r="M82" s="83"/>
      <c r="N82" s="83"/>
      <c r="O82"/>
      <c r="P82"/>
      <c r="Q82"/>
      <c r="R82"/>
      <c r="S82"/>
      <c r="T82"/>
      <c r="U82"/>
      <c r="V82"/>
      <c r="W82"/>
      <c r="X82"/>
      <c r="Y82"/>
      <c r="Z82"/>
    </row>
    <row r="83" spans="1:26" s="96" customFormat="1" ht="12.75" outlineLevel="1">
      <c r="A83" s="34" t="s">
        <v>394</v>
      </c>
      <c r="B83" s="10" t="s">
        <v>230</v>
      </c>
      <c r="C83" s="83" t="s">
        <v>1116</v>
      </c>
      <c r="D83" s="83" t="s">
        <v>1116</v>
      </c>
      <c r="E83" s="83"/>
      <c r="F83" s="83"/>
      <c r="G83" s="83"/>
      <c r="H83" s="83"/>
      <c r="I83" s="83"/>
      <c r="J83" s="83"/>
      <c r="K83" s="83"/>
      <c r="L83" s="83"/>
      <c r="M83" s="83"/>
      <c r="N83" s="83"/>
      <c r="O83"/>
      <c r="P83"/>
      <c r="Q83"/>
      <c r="R83"/>
      <c r="S83"/>
      <c r="T83"/>
      <c r="U83"/>
      <c r="V83"/>
      <c r="W83"/>
      <c r="X83"/>
      <c r="Y83"/>
      <c r="Z83"/>
    </row>
    <row r="84" spans="1:26" s="96" customFormat="1" ht="12.75" outlineLevel="1">
      <c r="A84" s="34" t="s">
        <v>395</v>
      </c>
      <c r="B84" s="5" t="s">
        <v>231</v>
      </c>
      <c r="C84" s="83" t="s">
        <v>1118</v>
      </c>
      <c r="D84" s="83" t="s">
        <v>1256</v>
      </c>
      <c r="E84" s="83"/>
      <c r="F84" s="83"/>
      <c r="G84" s="83"/>
      <c r="H84" s="83"/>
      <c r="I84" s="83"/>
      <c r="J84" s="83"/>
      <c r="K84" s="83"/>
      <c r="L84" s="83"/>
      <c r="M84" s="83"/>
      <c r="N84" s="83"/>
      <c r="O84"/>
      <c r="P84"/>
      <c r="Q84"/>
      <c r="R84"/>
      <c r="S84"/>
      <c r="T84"/>
      <c r="U84"/>
      <c r="V84"/>
      <c r="W84"/>
      <c r="X84"/>
      <c r="Y84"/>
      <c r="Z84"/>
    </row>
    <row r="85" spans="1:26" s="96" customFormat="1" ht="12.75" outlineLevel="1">
      <c r="A85" s="22" t="s">
        <v>1061</v>
      </c>
      <c r="B85" s="18" t="s">
        <v>1041</v>
      </c>
      <c r="C85" s="83" t="s">
        <v>1233</v>
      </c>
      <c r="D85" s="83" t="s">
        <v>1120</v>
      </c>
      <c r="E85" s="83"/>
      <c r="F85" s="83"/>
      <c r="G85" s="83"/>
      <c r="H85" s="83"/>
      <c r="I85" s="83"/>
      <c r="J85" s="83"/>
      <c r="K85" s="83"/>
      <c r="L85" s="83"/>
      <c r="M85" s="83"/>
      <c r="N85" s="83"/>
      <c r="O85"/>
      <c r="P85"/>
      <c r="Q85"/>
      <c r="R85"/>
      <c r="S85"/>
      <c r="T85"/>
      <c r="U85"/>
      <c r="V85"/>
      <c r="W85"/>
      <c r="X85"/>
      <c r="Y85"/>
      <c r="Z85"/>
    </row>
    <row r="86" spans="1:26" s="96" customFormat="1" ht="12.75">
      <c r="A86" s="98"/>
      <c r="B86" s="49" t="s">
        <v>1044</v>
      </c>
      <c r="C86" s="129"/>
      <c r="D86" s="160"/>
      <c r="E86" s="160"/>
      <c r="F86" s="160"/>
      <c r="G86" s="160"/>
      <c r="H86" s="160"/>
      <c r="I86" s="160"/>
      <c r="J86" s="160"/>
      <c r="K86" s="160"/>
      <c r="L86" s="160"/>
      <c r="M86" s="160"/>
      <c r="N86" s="160"/>
      <c r="O86"/>
      <c r="P86"/>
      <c r="Q86"/>
      <c r="R86"/>
      <c r="S86"/>
      <c r="T86"/>
      <c r="U86"/>
      <c r="V86"/>
      <c r="W86"/>
      <c r="X86"/>
      <c r="Y86"/>
      <c r="Z86"/>
    </row>
    <row r="87" spans="1:26" s="159" customFormat="1" ht="12.75" outlineLevel="1">
      <c r="A87" s="22" t="s">
        <v>1075</v>
      </c>
      <c r="B87" s="12" t="s">
        <v>193</v>
      </c>
      <c r="C87" s="158" t="s">
        <v>1113</v>
      </c>
      <c r="D87" s="162"/>
      <c r="E87" s="162"/>
      <c r="F87" s="162"/>
      <c r="G87" s="162"/>
      <c r="H87" s="162"/>
      <c r="I87" s="162"/>
      <c r="J87" s="162"/>
      <c r="K87" s="162"/>
      <c r="L87" s="162"/>
      <c r="M87" s="162"/>
      <c r="N87" s="162"/>
      <c r="O87"/>
      <c r="P87"/>
      <c r="Q87"/>
      <c r="R87"/>
      <c r="S87"/>
      <c r="T87"/>
      <c r="U87"/>
      <c r="V87"/>
      <c r="W87"/>
      <c r="X87"/>
      <c r="Y87"/>
      <c r="Z87"/>
    </row>
    <row r="88" spans="1:26" s="159" customFormat="1" ht="16.5" customHeight="1" outlineLevel="1">
      <c r="A88" s="22" t="s">
        <v>1076</v>
      </c>
      <c r="B88" s="100" t="s">
        <v>194</v>
      </c>
      <c r="C88" s="158" t="s">
        <v>1107</v>
      </c>
      <c r="D88" s="162"/>
      <c r="E88" s="162"/>
      <c r="F88" s="163"/>
      <c r="G88" s="163"/>
      <c r="H88" s="162"/>
      <c r="I88" s="162"/>
      <c r="J88" s="162"/>
      <c r="K88" s="162"/>
      <c r="L88" s="162"/>
      <c r="M88" s="162"/>
      <c r="N88" s="162"/>
      <c r="O88"/>
      <c r="P88"/>
      <c r="Q88"/>
      <c r="R88"/>
      <c r="S88"/>
      <c r="T88"/>
      <c r="U88"/>
      <c r="V88"/>
      <c r="W88"/>
      <c r="X88"/>
      <c r="Y88"/>
      <c r="Z88"/>
    </row>
    <row r="89" spans="1:26" s="159" customFormat="1" ht="12.75" outlineLevel="1">
      <c r="A89" s="22" t="s">
        <v>1077</v>
      </c>
      <c r="B89" s="12" t="s">
        <v>195</v>
      </c>
      <c r="C89" s="158" t="s">
        <v>1108</v>
      </c>
      <c r="D89" s="162"/>
      <c r="E89" s="162"/>
      <c r="F89" s="162"/>
      <c r="G89" s="162"/>
      <c r="H89" s="162"/>
      <c r="I89" s="162"/>
      <c r="J89" s="162"/>
      <c r="K89" s="162"/>
      <c r="L89" s="162"/>
      <c r="M89" s="162"/>
      <c r="N89" s="162"/>
      <c r="O89"/>
      <c r="P89"/>
      <c r="Q89"/>
      <c r="R89"/>
      <c r="S89"/>
      <c r="T89"/>
      <c r="U89"/>
      <c r="V89"/>
      <c r="W89"/>
      <c r="X89"/>
      <c r="Y89"/>
      <c r="Z89"/>
    </row>
    <row r="90" spans="1:26" s="159" customFormat="1" ht="12.75" outlineLevel="1">
      <c r="A90" s="22" t="s">
        <v>1078</v>
      </c>
      <c r="B90" s="12" t="s">
        <v>196</v>
      </c>
      <c r="C90" s="136" t="s">
        <v>1109</v>
      </c>
      <c r="D90" s="162"/>
      <c r="E90" s="162"/>
      <c r="F90" s="162"/>
      <c r="G90" s="162"/>
      <c r="H90" s="162"/>
      <c r="I90" s="162"/>
      <c r="J90" s="162"/>
      <c r="K90" s="162"/>
      <c r="L90" s="162"/>
      <c r="M90" s="162"/>
      <c r="N90" s="162"/>
      <c r="O90"/>
      <c r="P90"/>
      <c r="Q90"/>
      <c r="R90"/>
      <c r="S90"/>
      <c r="T90"/>
      <c r="U90"/>
      <c r="V90"/>
      <c r="W90"/>
      <c r="X90"/>
      <c r="Y90"/>
      <c r="Z90"/>
    </row>
    <row r="91" spans="1:26" s="159" customFormat="1" ht="12.75" outlineLevel="1">
      <c r="A91" s="22" t="s">
        <v>1079</v>
      </c>
      <c r="B91" s="12" t="s">
        <v>197</v>
      </c>
      <c r="C91" s="136">
        <v>33199</v>
      </c>
      <c r="D91" s="162"/>
      <c r="E91" s="162"/>
      <c r="F91" s="162"/>
      <c r="G91" s="162"/>
      <c r="H91" s="162"/>
      <c r="I91" s="162"/>
      <c r="J91" s="162"/>
      <c r="K91" s="162"/>
      <c r="L91" s="162"/>
      <c r="M91" s="162"/>
      <c r="N91" s="162"/>
      <c r="O91"/>
      <c r="P91"/>
      <c r="Q91"/>
      <c r="R91"/>
      <c r="S91"/>
      <c r="T91"/>
      <c r="U91"/>
      <c r="V91"/>
      <c r="W91"/>
      <c r="X91"/>
      <c r="Y91"/>
      <c r="Z91"/>
    </row>
    <row r="92" spans="1:26" s="159" customFormat="1" ht="12.75" outlineLevel="1">
      <c r="A92" s="22" t="s">
        <v>1080</v>
      </c>
      <c r="B92" s="12" t="s">
        <v>198</v>
      </c>
      <c r="C92" s="158" t="s">
        <v>1110</v>
      </c>
      <c r="D92" s="162"/>
      <c r="E92" s="162"/>
      <c r="F92" s="162"/>
      <c r="G92" s="162"/>
      <c r="H92" s="162"/>
      <c r="I92" s="162"/>
      <c r="J92" s="162"/>
      <c r="K92" s="162"/>
      <c r="L92" s="162"/>
      <c r="M92" s="162"/>
      <c r="N92" s="162"/>
      <c r="O92"/>
      <c r="P92"/>
      <c r="Q92"/>
      <c r="R92"/>
      <c r="S92"/>
      <c r="T92"/>
      <c r="U92"/>
      <c r="V92"/>
      <c r="W92"/>
      <c r="X92"/>
      <c r="Y92"/>
      <c r="Z92"/>
    </row>
    <row r="93" spans="1:26" s="159" customFormat="1" ht="12.75" outlineLevel="1">
      <c r="A93" s="22" t="s">
        <v>1081</v>
      </c>
      <c r="B93" s="12" t="s">
        <v>199</v>
      </c>
      <c r="C93" s="158" t="s">
        <v>1115</v>
      </c>
      <c r="D93" s="162"/>
      <c r="E93" s="162"/>
      <c r="F93" s="162"/>
      <c r="G93" s="162"/>
      <c r="H93" s="162"/>
      <c r="I93" s="162"/>
      <c r="J93" s="162"/>
      <c r="K93" s="162"/>
      <c r="L93" s="162"/>
      <c r="M93" s="162"/>
      <c r="N93" s="162"/>
      <c r="O93"/>
      <c r="P93"/>
      <c r="Q93"/>
      <c r="R93"/>
      <c r="S93"/>
      <c r="T93"/>
      <c r="U93"/>
      <c r="V93"/>
      <c r="W93"/>
      <c r="X93"/>
      <c r="Y93"/>
      <c r="Z93"/>
    </row>
    <row r="94" spans="1:26" s="159" customFormat="1" ht="12.75" outlineLevel="1">
      <c r="A94" s="22" t="s">
        <v>1082</v>
      </c>
      <c r="B94" s="12" t="s">
        <v>200</v>
      </c>
      <c r="C94" s="158" t="s">
        <v>1116</v>
      </c>
      <c r="D94" s="162"/>
      <c r="E94" s="162"/>
      <c r="F94" s="162"/>
      <c r="G94" s="162"/>
      <c r="H94" s="162"/>
      <c r="I94" s="162"/>
      <c r="J94" s="162"/>
      <c r="K94" s="162"/>
      <c r="L94" s="162"/>
      <c r="M94" s="162"/>
      <c r="N94" s="162"/>
      <c r="O94"/>
      <c r="P94"/>
      <c r="Q94"/>
      <c r="R94"/>
      <c r="S94"/>
      <c r="T94"/>
      <c r="U94"/>
      <c r="V94"/>
      <c r="W94"/>
      <c r="X94"/>
      <c r="Y94"/>
      <c r="Z94"/>
    </row>
    <row r="95" spans="1:26" s="159" customFormat="1" ht="12.75" outlineLevel="1">
      <c r="A95" s="22" t="s">
        <v>1083</v>
      </c>
      <c r="B95" s="12" t="s">
        <v>201</v>
      </c>
      <c r="C95" s="137" t="s">
        <v>1233</v>
      </c>
      <c r="D95" s="162"/>
      <c r="E95" s="162"/>
      <c r="F95" s="162"/>
      <c r="G95" s="162"/>
      <c r="H95" s="162"/>
      <c r="I95" s="162"/>
      <c r="J95" s="162"/>
      <c r="K95" s="162"/>
      <c r="L95" s="162"/>
      <c r="M95" s="162"/>
      <c r="N95" s="162"/>
      <c r="O95"/>
      <c r="P95"/>
      <c r="Q95"/>
      <c r="R95"/>
      <c r="S95"/>
      <c r="T95"/>
      <c r="U95"/>
      <c r="V95"/>
      <c r="W95"/>
      <c r="X95"/>
      <c r="Y95"/>
      <c r="Z95"/>
    </row>
    <row r="96" spans="1:26" s="96" customFormat="1" ht="12.75">
      <c r="A96" s="98"/>
      <c r="B96" s="49" t="s">
        <v>1045</v>
      </c>
      <c r="C96" s="129"/>
      <c r="D96" s="161"/>
      <c r="E96" s="161"/>
      <c r="F96" s="161"/>
      <c r="G96" s="161"/>
      <c r="H96" s="161"/>
      <c r="I96" s="161"/>
      <c r="J96" s="161"/>
      <c r="K96" s="161"/>
      <c r="L96" s="161"/>
      <c r="M96" s="161"/>
      <c r="N96" s="161"/>
      <c r="O96"/>
      <c r="P96"/>
      <c r="Q96"/>
      <c r="R96"/>
      <c r="S96"/>
      <c r="T96"/>
      <c r="U96"/>
      <c r="V96"/>
      <c r="W96"/>
      <c r="X96"/>
      <c r="Y96"/>
      <c r="Z96"/>
    </row>
    <row r="97" spans="1:26" s="96" customFormat="1" ht="12.75" outlineLevel="1">
      <c r="A97" s="22" t="s">
        <v>1084</v>
      </c>
      <c r="B97" s="12" t="s">
        <v>164</v>
      </c>
      <c r="C97" s="74" t="s">
        <v>1113</v>
      </c>
      <c r="D97" s="74" t="s">
        <v>1258</v>
      </c>
      <c r="E97" s="74"/>
      <c r="F97" s="74"/>
      <c r="G97" s="74"/>
      <c r="H97" s="74"/>
      <c r="I97" s="74"/>
      <c r="J97" s="74"/>
      <c r="K97" s="74"/>
      <c r="L97" s="74"/>
      <c r="M97" s="74"/>
      <c r="N97" s="74"/>
      <c r="O97"/>
      <c r="P97"/>
      <c r="Q97"/>
      <c r="R97"/>
      <c r="S97"/>
      <c r="T97"/>
      <c r="U97"/>
      <c r="V97"/>
      <c r="W97"/>
      <c r="X97"/>
      <c r="Y97"/>
      <c r="Z97"/>
    </row>
    <row r="98" spans="1:26" s="96" customFormat="1" ht="17.25" customHeight="1" outlineLevel="1">
      <c r="A98" s="22" t="s">
        <v>1085</v>
      </c>
      <c r="B98" s="100" t="s">
        <v>165</v>
      </c>
      <c r="C98" s="74" t="s">
        <v>1107</v>
      </c>
      <c r="D98" s="74" t="s">
        <v>1259</v>
      </c>
      <c r="E98" s="74"/>
      <c r="F98" s="74"/>
      <c r="G98" s="74"/>
      <c r="H98" s="74"/>
      <c r="I98" s="74"/>
      <c r="J98" s="74"/>
      <c r="K98" s="74"/>
      <c r="L98" s="74"/>
      <c r="M98" s="74"/>
      <c r="N98" s="74"/>
      <c r="O98"/>
      <c r="P98"/>
      <c r="Q98"/>
      <c r="R98"/>
      <c r="S98"/>
      <c r="T98"/>
      <c r="U98"/>
      <c r="V98"/>
      <c r="W98"/>
      <c r="X98"/>
      <c r="Y98"/>
      <c r="Z98"/>
    </row>
    <row r="99" spans="1:26" s="96" customFormat="1" ht="15" customHeight="1" outlineLevel="1">
      <c r="A99" s="22" t="s">
        <v>1086</v>
      </c>
      <c r="B99" s="12" t="s">
        <v>166</v>
      </c>
      <c r="C99" s="74" t="s">
        <v>1108</v>
      </c>
      <c r="D99" s="74" t="s">
        <v>1108</v>
      </c>
      <c r="E99" s="74"/>
      <c r="F99" s="74"/>
      <c r="G99" s="74"/>
      <c r="H99" s="74"/>
      <c r="I99" s="74"/>
      <c r="J99" s="74"/>
      <c r="K99" s="74"/>
      <c r="L99" s="74"/>
      <c r="M99" s="74"/>
      <c r="N99" s="74"/>
      <c r="O99"/>
      <c r="P99"/>
      <c r="Q99"/>
      <c r="R99"/>
      <c r="S99"/>
      <c r="T99"/>
      <c r="U99"/>
      <c r="V99"/>
      <c r="W99"/>
      <c r="X99"/>
      <c r="Y99"/>
      <c r="Z99"/>
    </row>
    <row r="100" spans="1:26" s="96" customFormat="1" ht="15" customHeight="1" outlineLevel="1">
      <c r="A100" s="22" t="s">
        <v>1087</v>
      </c>
      <c r="B100" s="12" t="s">
        <v>167</v>
      </c>
      <c r="C100" s="74" t="s">
        <v>1109</v>
      </c>
      <c r="D100" s="74" t="s">
        <v>1109</v>
      </c>
      <c r="E100" s="74"/>
      <c r="F100" s="74"/>
      <c r="G100" s="74"/>
      <c r="H100" s="74"/>
      <c r="I100" s="74"/>
      <c r="J100" s="74"/>
      <c r="K100" s="74"/>
      <c r="L100" s="74"/>
      <c r="M100" s="74"/>
      <c r="N100" s="74"/>
      <c r="O100"/>
      <c r="P100"/>
      <c r="Q100"/>
      <c r="R100"/>
      <c r="S100"/>
      <c r="T100"/>
      <c r="U100"/>
      <c r="V100"/>
      <c r="W100"/>
      <c r="X100"/>
      <c r="Y100"/>
      <c r="Z100"/>
    </row>
    <row r="101" spans="1:26" s="96" customFormat="1" ht="15" customHeight="1" outlineLevel="1">
      <c r="A101" s="22" t="s">
        <v>1088</v>
      </c>
      <c r="B101" s="12" t="s">
        <v>168</v>
      </c>
      <c r="C101" s="74">
        <v>33199</v>
      </c>
      <c r="D101" s="74">
        <v>33199</v>
      </c>
      <c r="E101" s="74"/>
      <c r="F101" s="74"/>
      <c r="G101" s="74"/>
      <c r="H101" s="74"/>
      <c r="I101" s="74"/>
      <c r="J101" s="74"/>
      <c r="K101" s="74"/>
      <c r="L101" s="74"/>
      <c r="M101" s="74"/>
      <c r="N101" s="74"/>
      <c r="O101"/>
      <c r="P101"/>
      <c r="Q101"/>
      <c r="R101"/>
      <c r="S101"/>
      <c r="T101"/>
      <c r="U101"/>
      <c r="V101"/>
      <c r="W101"/>
      <c r="X101"/>
      <c r="Y101"/>
      <c r="Z101"/>
    </row>
    <row r="102" spans="1:26" s="96" customFormat="1" ht="15" customHeight="1" outlineLevel="1">
      <c r="A102" s="22" t="s">
        <v>1089</v>
      </c>
      <c r="B102" s="12" t="s">
        <v>169</v>
      </c>
      <c r="C102" s="74" t="s">
        <v>1110</v>
      </c>
      <c r="D102" s="74" t="s">
        <v>1110</v>
      </c>
      <c r="E102" s="74"/>
      <c r="F102" s="74"/>
      <c r="G102" s="74"/>
      <c r="H102" s="74"/>
      <c r="I102" s="74"/>
      <c r="J102" s="74"/>
      <c r="K102" s="74"/>
      <c r="L102" s="74"/>
      <c r="M102" s="74"/>
      <c r="N102" s="74"/>
      <c r="O102"/>
      <c r="P102"/>
      <c r="Q102"/>
      <c r="R102"/>
      <c r="S102"/>
      <c r="T102"/>
      <c r="U102"/>
      <c r="V102"/>
      <c r="W102"/>
      <c r="X102"/>
      <c r="Y102"/>
      <c r="Z102"/>
    </row>
    <row r="103" spans="1:26" s="96" customFormat="1" ht="15" customHeight="1" outlineLevel="1">
      <c r="A103" s="22" t="s">
        <v>1090</v>
      </c>
      <c r="B103" s="12" t="s">
        <v>170</v>
      </c>
      <c r="C103" s="74" t="s">
        <v>1115</v>
      </c>
      <c r="D103" s="74" t="s">
        <v>1115</v>
      </c>
      <c r="E103" s="74"/>
      <c r="F103" s="74"/>
      <c r="G103" s="74"/>
      <c r="H103" s="74"/>
      <c r="I103" s="74"/>
      <c r="J103" s="74"/>
      <c r="K103" s="74"/>
      <c r="L103" s="74"/>
      <c r="M103" s="74"/>
      <c r="N103" s="74"/>
      <c r="O103"/>
      <c r="P103"/>
      <c r="Q103"/>
      <c r="R103"/>
      <c r="S103"/>
      <c r="T103"/>
      <c r="U103"/>
      <c r="V103"/>
      <c r="W103"/>
      <c r="X103"/>
      <c r="Y103"/>
      <c r="Z103"/>
    </row>
    <row r="104" spans="1:26" s="96" customFormat="1" ht="12.75" outlineLevel="1">
      <c r="A104" s="22" t="s">
        <v>1091</v>
      </c>
      <c r="B104" s="12" t="s">
        <v>172</v>
      </c>
      <c r="C104" s="74" t="s">
        <v>1116</v>
      </c>
      <c r="D104" s="74" t="s">
        <v>1116</v>
      </c>
      <c r="E104" s="74"/>
      <c r="F104" s="74"/>
      <c r="G104" s="74"/>
      <c r="H104" s="74"/>
      <c r="I104" s="74"/>
      <c r="J104" s="74"/>
      <c r="K104" s="74"/>
      <c r="L104" s="74"/>
      <c r="M104" s="74"/>
      <c r="N104" s="74"/>
      <c r="O104"/>
      <c r="P104"/>
      <c r="Q104"/>
      <c r="R104"/>
      <c r="S104"/>
      <c r="T104"/>
      <c r="U104"/>
      <c r="V104"/>
      <c r="W104"/>
      <c r="X104"/>
      <c r="Y104"/>
      <c r="Z104"/>
    </row>
    <row r="105" spans="1:26" s="96" customFormat="1" ht="12.75" outlineLevel="1">
      <c r="A105" s="22" t="s">
        <v>1092</v>
      </c>
      <c r="B105" s="18" t="s">
        <v>171</v>
      </c>
      <c r="C105" s="74" t="s">
        <v>1233</v>
      </c>
      <c r="D105" s="74" t="s">
        <v>1233</v>
      </c>
      <c r="E105" s="107"/>
      <c r="F105" s="107"/>
      <c r="G105" s="107"/>
      <c r="H105" s="107"/>
      <c r="I105" s="107"/>
      <c r="J105" s="107"/>
      <c r="K105" s="107"/>
      <c r="L105" s="107"/>
      <c r="M105" s="107"/>
      <c r="N105" s="107"/>
      <c r="O105"/>
      <c r="P105"/>
      <c r="Q105"/>
      <c r="R105"/>
      <c r="S105"/>
      <c r="T105"/>
      <c r="U105"/>
      <c r="V105"/>
      <c r="W105"/>
      <c r="X105"/>
      <c r="Y105"/>
      <c r="Z105"/>
    </row>
    <row r="106" spans="1:26" s="96" customFormat="1" ht="12.75">
      <c r="A106" s="98"/>
      <c r="B106" s="49" t="s">
        <v>1046</v>
      </c>
      <c r="C106" s="129"/>
      <c r="D106" s="99"/>
      <c r="E106" s="99"/>
      <c r="F106" s="99"/>
      <c r="G106" s="99"/>
      <c r="H106" s="99"/>
      <c r="I106" s="99"/>
      <c r="J106" s="99"/>
      <c r="K106" s="99"/>
      <c r="L106" s="99"/>
      <c r="M106" s="99"/>
      <c r="N106" s="99"/>
      <c r="O106"/>
      <c r="P106"/>
      <c r="Q106"/>
      <c r="R106"/>
      <c r="S106"/>
      <c r="T106"/>
      <c r="U106"/>
      <c r="V106"/>
      <c r="W106"/>
      <c r="X106"/>
      <c r="Y106"/>
      <c r="Z106"/>
    </row>
    <row r="107" spans="1:26" s="96" customFormat="1" ht="12.75">
      <c r="A107" s="22" t="s">
        <v>1093</v>
      </c>
      <c r="B107" s="12" t="s">
        <v>191</v>
      </c>
      <c r="C107" s="142">
        <v>37494</v>
      </c>
      <c r="D107" s="106"/>
      <c r="E107" s="106"/>
      <c r="F107" s="106"/>
      <c r="G107" s="106"/>
      <c r="H107" s="106"/>
      <c r="I107" s="106"/>
      <c r="J107" s="106"/>
      <c r="K107" s="106"/>
      <c r="L107" s="106"/>
      <c r="M107" s="106"/>
      <c r="N107" s="106"/>
      <c r="O107"/>
      <c r="P107"/>
      <c r="Q107"/>
      <c r="R107"/>
      <c r="S107"/>
      <c r="T107"/>
      <c r="U107"/>
      <c r="V107"/>
      <c r="W107"/>
      <c r="X107"/>
      <c r="Y107"/>
      <c r="Z107"/>
    </row>
    <row r="108" spans="1:26" s="96" customFormat="1" ht="12.75" customHeight="1">
      <c r="A108" s="34" t="s">
        <v>1094</v>
      </c>
      <c r="B108" s="6" t="s">
        <v>903</v>
      </c>
      <c r="C108" s="166" t="s">
        <v>136</v>
      </c>
      <c r="D108" s="14"/>
      <c r="E108" s="14"/>
      <c r="F108" s="14"/>
      <c r="G108" s="14"/>
      <c r="H108" s="14"/>
      <c r="I108" s="14"/>
      <c r="J108" s="14"/>
      <c r="K108" s="14"/>
      <c r="L108" s="14"/>
      <c r="M108" s="14"/>
      <c r="N108" s="14"/>
      <c r="O108"/>
      <c r="P108"/>
      <c r="Q108"/>
      <c r="R108"/>
      <c r="S108"/>
      <c r="T108"/>
      <c r="U108"/>
      <c r="V108"/>
      <c r="W108"/>
      <c r="X108"/>
      <c r="Y108"/>
      <c r="Z108"/>
    </row>
    <row r="109" spans="1:26" s="96" customFormat="1" ht="12.75" customHeight="1">
      <c r="A109" s="34" t="s">
        <v>1095</v>
      </c>
      <c r="B109" s="6" t="s">
        <v>904</v>
      </c>
      <c r="C109" s="111" t="s">
        <v>135</v>
      </c>
      <c r="D109" s="14"/>
      <c r="E109" s="14"/>
      <c r="F109" s="14"/>
      <c r="G109" s="14"/>
      <c r="H109" s="14"/>
      <c r="I109" s="14"/>
      <c r="J109" s="14"/>
      <c r="K109" s="14"/>
      <c r="L109" s="14"/>
      <c r="M109" s="14"/>
      <c r="N109" s="14"/>
      <c r="O109"/>
      <c r="P109"/>
      <c r="Q109"/>
      <c r="R109"/>
      <c r="S109"/>
      <c r="T109"/>
      <c r="U109"/>
      <c r="V109"/>
      <c r="W109"/>
      <c r="X109"/>
      <c r="Y109"/>
      <c r="Z109"/>
    </row>
    <row r="110" spans="1:26" s="96" customFormat="1" ht="12.75" customHeight="1">
      <c r="A110" s="34" t="s">
        <v>396</v>
      </c>
      <c r="B110" s="6" t="s">
        <v>905</v>
      </c>
      <c r="C110" s="111" t="s">
        <v>1222</v>
      </c>
      <c r="D110" s="14"/>
      <c r="E110" s="14"/>
      <c r="F110" s="14"/>
      <c r="G110" s="14"/>
      <c r="H110" s="14"/>
      <c r="I110" s="14"/>
      <c r="J110" s="14"/>
      <c r="K110" s="14"/>
      <c r="L110" s="14"/>
      <c r="M110" s="14"/>
      <c r="N110" s="14"/>
      <c r="O110"/>
      <c r="P110"/>
      <c r="Q110"/>
      <c r="R110"/>
      <c r="S110"/>
      <c r="T110"/>
      <c r="U110"/>
      <c r="V110"/>
      <c r="W110"/>
      <c r="X110"/>
      <c r="Y110"/>
      <c r="Z110"/>
    </row>
    <row r="111" spans="1:26" s="96" customFormat="1" ht="12.75" customHeight="1">
      <c r="A111" s="22"/>
      <c r="B111" s="17"/>
      <c r="C111" s="111"/>
      <c r="D111" s="97"/>
      <c r="E111" s="97"/>
      <c r="F111" s="97"/>
      <c r="G111" s="97"/>
      <c r="H111" s="97"/>
      <c r="I111" s="97"/>
      <c r="J111" s="97"/>
      <c r="K111" s="97"/>
      <c r="L111" s="97"/>
      <c r="M111" s="97"/>
      <c r="N111" s="97"/>
      <c r="O111"/>
      <c r="P111"/>
      <c r="Q111"/>
      <c r="R111"/>
      <c r="S111"/>
      <c r="T111"/>
      <c r="U111"/>
      <c r="V111"/>
      <c r="W111"/>
      <c r="X111"/>
      <c r="Y111"/>
      <c r="Z111"/>
    </row>
    <row r="112" spans="1:26" s="96" customFormat="1" ht="12.75" customHeight="1">
      <c r="A112" s="22" t="s">
        <v>1145</v>
      </c>
      <c r="B112" s="19" t="s">
        <v>1047</v>
      </c>
      <c r="C112" s="77" t="s">
        <v>1212</v>
      </c>
      <c r="D112" s="77" t="s">
        <v>1212</v>
      </c>
      <c r="E112" s="77"/>
      <c r="F112" s="77"/>
      <c r="G112" s="77"/>
      <c r="H112" s="77"/>
      <c r="I112" s="77"/>
      <c r="J112" s="77"/>
      <c r="K112" s="77"/>
      <c r="L112" s="77"/>
      <c r="M112" s="77"/>
      <c r="N112" s="77"/>
      <c r="O112"/>
      <c r="P112"/>
      <c r="Q112"/>
      <c r="R112"/>
      <c r="S112"/>
      <c r="T112"/>
      <c r="U112"/>
      <c r="V112"/>
      <c r="W112"/>
      <c r="X112"/>
      <c r="Y112"/>
      <c r="Z112"/>
    </row>
    <row r="113" spans="1:26" s="96" customFormat="1" ht="12.75" customHeight="1">
      <c r="A113" s="22" t="s">
        <v>1146</v>
      </c>
      <c r="B113" s="103" t="s">
        <v>148</v>
      </c>
      <c r="C113" s="108"/>
      <c r="D113" s="108"/>
      <c r="E113" s="108"/>
      <c r="F113" s="108"/>
      <c r="G113" s="108"/>
      <c r="H113" s="108"/>
      <c r="I113" s="108"/>
      <c r="J113" s="108"/>
      <c r="K113" s="108"/>
      <c r="L113" s="108"/>
      <c r="M113" s="108"/>
      <c r="N113" s="108"/>
      <c r="O113"/>
      <c r="P113"/>
      <c r="Q113"/>
      <c r="R113"/>
      <c r="S113"/>
      <c r="T113"/>
      <c r="U113"/>
      <c r="V113"/>
      <c r="W113"/>
      <c r="X113"/>
      <c r="Y113"/>
      <c r="Z113"/>
    </row>
    <row r="114" spans="1:26" s="96" customFormat="1" ht="12.75" customHeight="1">
      <c r="A114" s="22" t="s">
        <v>1096</v>
      </c>
      <c r="B114" s="103" t="s">
        <v>149</v>
      </c>
      <c r="C114" s="108">
        <v>5</v>
      </c>
      <c r="D114" s="108">
        <v>28</v>
      </c>
      <c r="E114" s="108"/>
      <c r="F114" s="108"/>
      <c r="G114" s="108"/>
      <c r="H114" s="108"/>
      <c r="I114" s="108"/>
      <c r="J114" s="108"/>
      <c r="K114" s="108"/>
      <c r="L114" s="108"/>
      <c r="M114" s="108"/>
      <c r="N114" s="108"/>
      <c r="O114"/>
      <c r="P114"/>
      <c r="Q114"/>
      <c r="R114"/>
      <c r="S114"/>
      <c r="T114"/>
      <c r="U114"/>
      <c r="V114"/>
      <c r="W114"/>
      <c r="X114"/>
      <c r="Y114"/>
      <c r="Z114"/>
    </row>
    <row r="115" spans="1:26" s="96" customFormat="1" ht="12.75" customHeight="1">
      <c r="A115" s="22" t="s">
        <v>1097</v>
      </c>
      <c r="B115" s="19" t="s">
        <v>23</v>
      </c>
      <c r="C115" s="108" t="s">
        <v>1223</v>
      </c>
      <c r="D115" s="108" t="s">
        <v>1223</v>
      </c>
      <c r="E115" s="108"/>
      <c r="F115" s="108"/>
      <c r="G115" s="108"/>
      <c r="H115" s="108"/>
      <c r="I115" s="108"/>
      <c r="J115" s="108"/>
      <c r="K115" s="108"/>
      <c r="L115" s="108"/>
      <c r="M115" s="108"/>
      <c r="N115" s="108"/>
      <c r="O115"/>
      <c r="P115"/>
      <c r="Q115"/>
      <c r="R115"/>
      <c r="S115"/>
      <c r="T115"/>
      <c r="U115"/>
      <c r="V115"/>
      <c r="W115"/>
      <c r="X115"/>
      <c r="Y115"/>
      <c r="Z115"/>
    </row>
    <row r="116" spans="1:26" s="96" customFormat="1" ht="12.75" customHeight="1">
      <c r="A116" s="22"/>
      <c r="B116" s="19"/>
      <c r="C116" s="43"/>
      <c r="D116" s="43"/>
      <c r="E116" s="43"/>
      <c r="F116" s="43"/>
      <c r="G116" s="43"/>
      <c r="H116" s="43"/>
      <c r="I116" s="43"/>
      <c r="J116" s="43"/>
      <c r="K116" s="43"/>
      <c r="L116" s="43"/>
      <c r="M116" s="43"/>
      <c r="N116" s="43"/>
      <c r="O116"/>
      <c r="P116"/>
      <c r="Q116"/>
      <c r="R116"/>
      <c r="S116"/>
      <c r="T116"/>
      <c r="U116"/>
      <c r="V116"/>
      <c r="W116"/>
      <c r="X116"/>
      <c r="Y116"/>
      <c r="Z116"/>
    </row>
    <row r="117" spans="1:26" s="96" customFormat="1" ht="12.75" customHeight="1">
      <c r="A117" s="22" t="s">
        <v>1147</v>
      </c>
      <c r="B117" s="19" t="s">
        <v>204</v>
      </c>
      <c r="C117" s="112" t="s">
        <v>1212</v>
      </c>
      <c r="D117" s="112" t="s">
        <v>1212</v>
      </c>
      <c r="E117" s="112"/>
      <c r="F117" s="112"/>
      <c r="G117" s="112"/>
      <c r="H117" s="112"/>
      <c r="I117" s="112"/>
      <c r="J117" s="112"/>
      <c r="K117" s="112"/>
      <c r="L117" s="112"/>
      <c r="M117" s="112"/>
      <c r="N117" s="112"/>
      <c r="O117"/>
      <c r="P117"/>
      <c r="Q117"/>
      <c r="R117"/>
      <c r="S117"/>
      <c r="T117"/>
      <c r="U117"/>
      <c r="V117"/>
      <c r="W117"/>
      <c r="X117"/>
      <c r="Y117"/>
      <c r="Z117"/>
    </row>
    <row r="118" spans="1:26" s="96" customFormat="1" ht="12.75" customHeight="1">
      <c r="A118" s="22" t="s">
        <v>1148</v>
      </c>
      <c r="B118" s="19" t="s">
        <v>122</v>
      </c>
      <c r="C118" s="113" t="s">
        <v>1228</v>
      </c>
      <c r="D118" s="113" t="s">
        <v>1228</v>
      </c>
      <c r="E118" s="113"/>
      <c r="F118" s="113"/>
      <c r="G118" s="113"/>
      <c r="H118" s="113"/>
      <c r="I118" s="113"/>
      <c r="J118" s="113"/>
      <c r="K118" s="113"/>
      <c r="L118" s="113"/>
      <c r="M118" s="113"/>
      <c r="N118" s="113"/>
      <c r="O118"/>
      <c r="P118"/>
      <c r="Q118"/>
      <c r="R118"/>
      <c r="S118"/>
      <c r="T118"/>
      <c r="U118"/>
      <c r="V118"/>
      <c r="W118"/>
      <c r="X118"/>
      <c r="Y118"/>
      <c r="Z118"/>
    </row>
    <row r="119" spans="1:26" s="96" customFormat="1" ht="12.75" customHeight="1">
      <c r="A119" s="22"/>
      <c r="B119" s="19"/>
      <c r="C119" s="43"/>
      <c r="D119" s="97"/>
      <c r="E119" s="97"/>
      <c r="F119" s="97"/>
      <c r="G119" s="97"/>
      <c r="H119" s="97"/>
      <c r="I119" s="97"/>
      <c r="J119" s="97"/>
      <c r="K119" s="97"/>
      <c r="L119" s="97"/>
      <c r="M119" s="97"/>
      <c r="N119" s="97"/>
      <c r="O119"/>
      <c r="P119"/>
      <c r="Q119"/>
      <c r="R119"/>
      <c r="S119"/>
      <c r="T119"/>
      <c r="U119"/>
      <c r="V119"/>
      <c r="W119"/>
      <c r="X119"/>
      <c r="Y119"/>
      <c r="Z119"/>
    </row>
    <row r="120" spans="1:26" s="96" customFormat="1" ht="15.75" customHeight="1">
      <c r="A120" s="22" t="s">
        <v>1149</v>
      </c>
      <c r="B120" s="12" t="s">
        <v>133</v>
      </c>
      <c r="C120" s="74" t="s">
        <v>1229</v>
      </c>
      <c r="D120" s="74" t="s">
        <v>1229</v>
      </c>
      <c r="E120" s="74" t="s">
        <v>1229</v>
      </c>
      <c r="F120" s="74" t="s">
        <v>1229</v>
      </c>
      <c r="G120" s="74" t="s">
        <v>1229</v>
      </c>
      <c r="H120" s="74" t="s">
        <v>1229</v>
      </c>
      <c r="I120" s="83"/>
      <c r="J120" s="83"/>
      <c r="K120" s="83"/>
      <c r="L120" s="83"/>
      <c r="M120" s="83"/>
      <c r="N120" s="83"/>
      <c r="O120"/>
      <c r="P120"/>
      <c r="Q120"/>
      <c r="R120"/>
      <c r="S120"/>
      <c r="T120"/>
      <c r="U120"/>
      <c r="V120"/>
      <c r="W120"/>
      <c r="X120"/>
      <c r="Y120"/>
      <c r="Z120"/>
    </row>
    <row r="121" spans="1:26" s="96" customFormat="1" ht="12.75">
      <c r="A121" s="22" t="s">
        <v>1150</v>
      </c>
      <c r="B121" s="12" t="s">
        <v>134</v>
      </c>
      <c r="C121" s="77"/>
      <c r="D121" s="83"/>
      <c r="E121" s="83"/>
      <c r="F121" s="83"/>
      <c r="G121" s="83"/>
      <c r="H121" s="83"/>
      <c r="I121" s="83"/>
      <c r="J121" s="83"/>
      <c r="K121" s="83"/>
      <c r="L121" s="83"/>
      <c r="M121" s="83"/>
      <c r="N121" s="83"/>
      <c r="O121"/>
      <c r="P121"/>
      <c r="Q121"/>
      <c r="R121"/>
      <c r="S121"/>
      <c r="T121"/>
      <c r="U121"/>
      <c r="V121"/>
      <c r="W121"/>
      <c r="X121"/>
      <c r="Y121"/>
      <c r="Z121"/>
    </row>
    <row r="122" spans="1:26" s="96" customFormat="1" ht="12.75">
      <c r="A122" s="22" t="s">
        <v>1151</v>
      </c>
      <c r="B122" s="12" t="s">
        <v>138</v>
      </c>
      <c r="C122" s="77"/>
      <c r="D122" s="83"/>
      <c r="E122" s="83"/>
      <c r="F122" s="83"/>
      <c r="G122" s="83"/>
      <c r="H122" s="83"/>
      <c r="I122" s="83"/>
      <c r="J122" s="83"/>
      <c r="K122" s="83"/>
      <c r="L122" s="83"/>
      <c r="M122" s="83"/>
      <c r="N122" s="83"/>
      <c r="O122"/>
      <c r="P122"/>
      <c r="Q122"/>
      <c r="R122"/>
      <c r="S122"/>
      <c r="T122"/>
      <c r="U122"/>
      <c r="V122"/>
      <c r="W122"/>
      <c r="X122"/>
      <c r="Y122"/>
      <c r="Z122"/>
    </row>
    <row r="123" spans="1:26" s="96" customFormat="1" ht="12.75">
      <c r="A123" s="22" t="s">
        <v>1152</v>
      </c>
      <c r="B123" s="12" t="s">
        <v>139</v>
      </c>
      <c r="C123" s="77"/>
      <c r="D123" s="83"/>
      <c r="E123" s="83"/>
      <c r="F123" s="83"/>
      <c r="G123" s="83"/>
      <c r="H123" s="83"/>
      <c r="I123" s="83"/>
      <c r="J123" s="83"/>
      <c r="K123" s="83"/>
      <c r="L123" s="83"/>
      <c r="M123" s="83"/>
      <c r="N123" s="83"/>
      <c r="O123"/>
      <c r="P123"/>
      <c r="Q123"/>
      <c r="R123"/>
      <c r="S123"/>
      <c r="T123"/>
      <c r="U123"/>
      <c r="V123"/>
      <c r="W123"/>
      <c r="X123"/>
      <c r="Y123"/>
      <c r="Z123"/>
    </row>
    <row r="124" spans="1:26" s="96" customFormat="1" ht="12.75">
      <c r="A124" s="22" t="s">
        <v>1153</v>
      </c>
      <c r="B124" s="12" t="s">
        <v>140</v>
      </c>
      <c r="C124" s="143"/>
      <c r="D124" s="83"/>
      <c r="E124" s="83"/>
      <c r="F124" s="83"/>
      <c r="G124" s="83"/>
      <c r="H124" s="83"/>
      <c r="I124" s="83"/>
      <c r="J124" s="83"/>
      <c r="K124" s="83"/>
      <c r="L124" s="83"/>
      <c r="M124" s="83"/>
      <c r="N124" s="83"/>
      <c r="O124"/>
      <c r="P124"/>
      <c r="Q124"/>
      <c r="R124"/>
      <c r="S124"/>
      <c r="T124"/>
      <c r="U124"/>
      <c r="V124"/>
      <c r="W124"/>
      <c r="X124"/>
      <c r="Y124"/>
      <c r="Z124"/>
    </row>
    <row r="125" spans="1:26" s="96" customFormat="1" ht="12.75">
      <c r="A125" s="22" t="s">
        <v>1154</v>
      </c>
      <c r="B125" s="12" t="s">
        <v>141</v>
      </c>
      <c r="C125" s="77">
        <v>25.76145171</v>
      </c>
      <c r="D125" s="77">
        <v>25.54972811</v>
      </c>
      <c r="E125" s="77">
        <v>25.46820617</v>
      </c>
      <c r="F125" s="77">
        <v>25.40976421</v>
      </c>
      <c r="G125" s="77">
        <v>25.37702258</v>
      </c>
      <c r="H125" s="77">
        <v>25.36462994</v>
      </c>
      <c r="I125" s="83"/>
      <c r="J125" s="83"/>
      <c r="K125" s="83"/>
      <c r="L125" s="83"/>
      <c r="M125" s="83"/>
      <c r="N125" s="83"/>
      <c r="O125"/>
      <c r="P125"/>
      <c r="Q125"/>
      <c r="R125"/>
      <c r="S125"/>
      <c r="T125"/>
      <c r="U125"/>
      <c r="V125"/>
      <c r="W125"/>
      <c r="X125"/>
      <c r="Y125"/>
      <c r="Z125"/>
    </row>
    <row r="126" spans="1:26" s="96" customFormat="1" ht="12.75">
      <c r="A126" s="22" t="s">
        <v>1155</v>
      </c>
      <c r="B126" s="12" t="s">
        <v>142</v>
      </c>
      <c r="C126" s="77">
        <v>-80.72742805</v>
      </c>
      <c r="D126" s="77">
        <v>-80.78520692</v>
      </c>
      <c r="E126" s="77">
        <v>-80.85327617</v>
      </c>
      <c r="F126" s="77">
        <v>-80.96431016</v>
      </c>
      <c r="G126" s="77">
        <v>-81.03234716</v>
      </c>
      <c r="H126" s="77">
        <v>-81.07794623</v>
      </c>
      <c r="I126" s="83"/>
      <c r="J126" s="83"/>
      <c r="K126" s="83"/>
      <c r="L126" s="83"/>
      <c r="M126" s="83"/>
      <c r="N126" s="83"/>
      <c r="O126"/>
      <c r="P126"/>
      <c r="Q126"/>
      <c r="R126"/>
      <c r="S126"/>
      <c r="T126"/>
      <c r="U126"/>
      <c r="V126"/>
      <c r="W126"/>
      <c r="X126"/>
      <c r="Y126"/>
      <c r="Z126"/>
    </row>
    <row r="127" spans="1:26" s="96" customFormat="1" ht="12.75">
      <c r="A127" s="22"/>
      <c r="B127" s="12"/>
      <c r="C127" s="91"/>
      <c r="D127" s="91"/>
      <c r="E127" s="91"/>
      <c r="F127" s="91"/>
      <c r="G127" s="91"/>
      <c r="H127" s="91"/>
      <c r="I127" s="91"/>
      <c r="J127" s="91"/>
      <c r="K127" s="91"/>
      <c r="L127" s="91"/>
      <c r="M127" s="91"/>
      <c r="N127" s="91"/>
      <c r="O127"/>
      <c r="P127"/>
      <c r="Q127"/>
      <c r="R127"/>
      <c r="S127"/>
      <c r="T127"/>
      <c r="U127"/>
      <c r="V127"/>
      <c r="W127"/>
      <c r="X127"/>
      <c r="Y127"/>
      <c r="Z127"/>
    </row>
    <row r="128" spans="1:26" s="96" customFormat="1" ht="12.75" customHeight="1">
      <c r="A128" s="22" t="s">
        <v>1156</v>
      </c>
      <c r="B128" s="19" t="s">
        <v>945</v>
      </c>
      <c r="C128" s="112" t="s">
        <v>1220</v>
      </c>
      <c r="D128" s="112"/>
      <c r="E128" s="112"/>
      <c r="F128" s="112"/>
      <c r="G128" s="112"/>
      <c r="H128" s="112"/>
      <c r="I128" s="112"/>
      <c r="J128" s="112"/>
      <c r="K128" s="112"/>
      <c r="L128" s="112"/>
      <c r="M128" s="112"/>
      <c r="N128" s="112"/>
      <c r="O128"/>
      <c r="P128"/>
      <c r="Q128"/>
      <c r="R128"/>
      <c r="S128"/>
      <c r="T128"/>
      <c r="U128"/>
      <c r="V128"/>
      <c r="W128"/>
      <c r="X128"/>
      <c r="Y128"/>
      <c r="Z128"/>
    </row>
    <row r="129" spans="1:26" s="96" customFormat="1" ht="12.75" customHeight="1">
      <c r="A129" s="22" t="s">
        <v>1060</v>
      </c>
      <c r="B129" s="19" t="s">
        <v>24</v>
      </c>
      <c r="C129" s="113"/>
      <c r="D129" s="113"/>
      <c r="E129" s="113"/>
      <c r="F129" s="113"/>
      <c r="G129" s="113"/>
      <c r="H129" s="113"/>
      <c r="I129" s="113"/>
      <c r="J129" s="113"/>
      <c r="K129" s="113"/>
      <c r="L129" s="113"/>
      <c r="M129" s="113"/>
      <c r="N129" s="113"/>
      <c r="O129"/>
      <c r="P129"/>
      <c r="Q129"/>
      <c r="R129"/>
      <c r="S129"/>
      <c r="T129"/>
      <c r="U129"/>
      <c r="V129"/>
      <c r="W129"/>
      <c r="X129"/>
      <c r="Y129"/>
      <c r="Z129"/>
    </row>
    <row r="130" spans="1:26" s="96" customFormat="1" ht="12.75" customHeight="1">
      <c r="A130" s="35"/>
      <c r="B130" s="19"/>
      <c r="C130"/>
      <c r="D130"/>
      <c r="E130" s="40"/>
      <c r="F130" s="40"/>
      <c r="G130" s="40"/>
      <c r="H130" s="40"/>
      <c r="I130" s="40"/>
      <c r="J130" s="40"/>
      <c r="K130" s="40"/>
      <c r="L130" s="40"/>
      <c r="M130" s="40"/>
      <c r="N130" s="40"/>
      <c r="O130"/>
      <c r="P130"/>
      <c r="Q130"/>
      <c r="R130"/>
      <c r="S130"/>
      <c r="T130"/>
      <c r="U130"/>
      <c r="V130"/>
      <c r="W130"/>
      <c r="X130"/>
      <c r="Y130"/>
      <c r="Z130"/>
    </row>
    <row r="131" spans="1:26" s="96" customFormat="1" ht="12.75" customHeight="1">
      <c r="A131" s="35"/>
      <c r="B131" s="19"/>
      <c r="C131" s="155"/>
      <c r="D131" s="106"/>
      <c r="E131" s="106"/>
      <c r="F131" s="106"/>
      <c r="G131" s="106"/>
      <c r="H131" s="106"/>
      <c r="I131" s="106"/>
      <c r="J131" s="106"/>
      <c r="K131" s="106"/>
      <c r="L131" s="106"/>
      <c r="M131" s="106"/>
      <c r="N131" s="106"/>
      <c r="O131"/>
      <c r="P131"/>
      <c r="Q131"/>
      <c r="R131"/>
      <c r="S131"/>
      <c r="T131"/>
      <c r="U131"/>
      <c r="V131"/>
      <c r="W131"/>
      <c r="X131"/>
      <c r="Y131"/>
      <c r="Z131"/>
    </row>
    <row r="132" spans="1:26" s="15" customFormat="1" ht="12.75">
      <c r="A132" s="4" t="s">
        <v>301</v>
      </c>
      <c r="B132" s="4" t="s">
        <v>301</v>
      </c>
      <c r="C132" s="155"/>
      <c r="D132" s="16"/>
      <c r="E132" s="16"/>
      <c r="F132" s="16"/>
      <c r="G132" s="16"/>
      <c r="H132" s="16"/>
      <c r="I132" s="16"/>
      <c r="J132" s="16"/>
      <c r="K132" s="16"/>
      <c r="L132" s="16"/>
      <c r="M132" s="16"/>
      <c r="N132" s="16"/>
      <c r="O132"/>
      <c r="P132"/>
      <c r="Q132"/>
      <c r="R132"/>
      <c r="S132"/>
      <c r="T132"/>
      <c r="U132"/>
      <c r="V132"/>
      <c r="W132"/>
      <c r="X132"/>
      <c r="Y132"/>
      <c r="Z132"/>
    </row>
    <row r="133" spans="1:26" s="15" customFormat="1" ht="15">
      <c r="A133" s="33"/>
      <c r="B133" s="12"/>
      <c r="C133" s="156"/>
      <c r="D133"/>
      <c r="E133"/>
      <c r="F133" s="16"/>
      <c r="G133" s="16"/>
      <c r="H133" s="16"/>
      <c r="I133" s="16"/>
      <c r="J133" s="16"/>
      <c r="K133" s="16"/>
      <c r="L133" s="16"/>
      <c r="M133" s="16"/>
      <c r="N133" s="16"/>
      <c r="O133"/>
      <c r="P133"/>
      <c r="Q133"/>
      <c r="R133"/>
      <c r="S133"/>
      <c r="T133"/>
      <c r="U133"/>
      <c r="V133"/>
      <c r="W133"/>
      <c r="X133"/>
      <c r="Y133"/>
      <c r="Z133"/>
    </row>
    <row r="134" spans="1:26" s="15" customFormat="1" ht="12.75">
      <c r="A134" s="34" t="s">
        <v>397</v>
      </c>
      <c r="B134" s="5" t="s">
        <v>906</v>
      </c>
      <c r="C134" s="111" t="s">
        <v>1100</v>
      </c>
      <c r="D134" s="16"/>
      <c r="E134" s="16"/>
      <c r="F134" s="16"/>
      <c r="G134" s="16"/>
      <c r="H134" s="16"/>
      <c r="I134" s="16"/>
      <c r="J134" s="16"/>
      <c r="K134" s="16"/>
      <c r="L134" s="16"/>
      <c r="M134" s="16"/>
      <c r="N134" s="16"/>
      <c r="O134"/>
      <c r="P134"/>
      <c r="Q134"/>
      <c r="R134"/>
      <c r="S134"/>
      <c r="T134"/>
      <c r="U134"/>
      <c r="V134"/>
      <c r="W134"/>
      <c r="X134"/>
      <c r="Y134"/>
      <c r="Z134"/>
    </row>
    <row r="135" spans="1:26" s="15" customFormat="1" ht="12.75">
      <c r="A135" s="22" t="s">
        <v>398</v>
      </c>
      <c r="B135" s="12" t="s">
        <v>907</v>
      </c>
      <c r="C135" s="111" t="s">
        <v>1221</v>
      </c>
      <c r="D135"/>
      <c r="E135"/>
      <c r="F135"/>
      <c r="G135"/>
      <c r="H135"/>
      <c r="I135"/>
      <c r="J135"/>
      <c r="K135"/>
      <c r="L135"/>
      <c r="M135"/>
      <c r="N135"/>
      <c r="O135"/>
      <c r="P135"/>
      <c r="Q135"/>
      <c r="R135"/>
      <c r="S135"/>
      <c r="T135"/>
      <c r="U135"/>
      <c r="V135"/>
      <c r="W135"/>
      <c r="X135"/>
      <c r="Y135"/>
      <c r="Z135"/>
    </row>
    <row r="136" spans="1:26" s="15" customFormat="1" ht="12.75">
      <c r="A136" s="22" t="s">
        <v>399</v>
      </c>
      <c r="B136" s="17" t="s">
        <v>908</v>
      </c>
      <c r="C136" s="111" t="s">
        <v>1100</v>
      </c>
      <c r="O136"/>
      <c r="P136"/>
      <c r="Q136"/>
      <c r="R136"/>
      <c r="S136"/>
      <c r="T136"/>
      <c r="U136"/>
      <c r="V136"/>
      <c r="W136"/>
      <c r="X136"/>
      <c r="Y136"/>
      <c r="Z136"/>
    </row>
    <row r="137" spans="1:26" s="15" customFormat="1" ht="12.75">
      <c r="A137" s="22" t="s">
        <v>401</v>
      </c>
      <c r="B137" s="12" t="s">
        <v>909</v>
      </c>
      <c r="C137" s="111">
        <v>670</v>
      </c>
      <c r="O137"/>
      <c r="P137"/>
      <c r="Q137"/>
      <c r="R137"/>
      <c r="S137"/>
      <c r="T137"/>
      <c r="U137"/>
      <c r="V137"/>
      <c r="W137"/>
      <c r="X137"/>
      <c r="Y137"/>
      <c r="Z137"/>
    </row>
    <row r="138" spans="1:26" s="15" customFormat="1" ht="12.75">
      <c r="A138" s="22" t="s">
        <v>400</v>
      </c>
      <c r="B138" s="17" t="s">
        <v>29</v>
      </c>
      <c r="C138" s="111">
        <v>1</v>
      </c>
      <c r="D138"/>
      <c r="E138"/>
      <c r="F138"/>
      <c r="G138"/>
      <c r="H138"/>
      <c r="I138"/>
      <c r="J138"/>
      <c r="K138"/>
      <c r="L138"/>
      <c r="M138"/>
      <c r="N138"/>
      <c r="O138"/>
      <c r="P138"/>
      <c r="Q138"/>
      <c r="R138"/>
      <c r="S138"/>
      <c r="T138"/>
      <c r="U138"/>
      <c r="V138"/>
      <c r="W138"/>
      <c r="X138"/>
      <c r="Y138"/>
      <c r="Z138"/>
    </row>
    <row r="139" spans="1:26" s="15" customFormat="1" ht="12.75">
      <c r="A139" s="22" t="s">
        <v>402</v>
      </c>
      <c r="B139" s="12" t="s">
        <v>30</v>
      </c>
      <c r="C139" s="111" t="s">
        <v>186</v>
      </c>
      <c r="O139"/>
      <c r="P139"/>
      <c r="Q139"/>
      <c r="R139"/>
      <c r="S139"/>
      <c r="T139"/>
      <c r="U139"/>
      <c r="V139"/>
      <c r="W139"/>
      <c r="X139"/>
      <c r="Y139"/>
      <c r="Z139"/>
    </row>
    <row r="140" spans="1:26" s="15" customFormat="1" ht="12.75">
      <c r="A140" s="22" t="s">
        <v>403</v>
      </c>
      <c r="B140" s="17" t="s">
        <v>31</v>
      </c>
      <c r="C140" s="111" t="s">
        <v>1131</v>
      </c>
      <c r="O140"/>
      <c r="P140"/>
      <c r="Q140"/>
      <c r="R140"/>
      <c r="S140"/>
      <c r="T140"/>
      <c r="U140"/>
      <c r="V140"/>
      <c r="W140"/>
      <c r="X140"/>
      <c r="Y140"/>
      <c r="Z140"/>
    </row>
    <row r="141" spans="1:26" s="15" customFormat="1" ht="12.75">
      <c r="A141" s="22" t="s">
        <v>1157</v>
      </c>
      <c r="B141" s="17" t="s">
        <v>28</v>
      </c>
      <c r="C141" s="111"/>
      <c r="O141"/>
      <c r="P141"/>
      <c r="Q141"/>
      <c r="R141"/>
      <c r="S141"/>
      <c r="T141"/>
      <c r="U141"/>
      <c r="V141"/>
      <c r="W141"/>
      <c r="X141"/>
      <c r="Y141"/>
      <c r="Z141"/>
    </row>
    <row r="142" spans="1:26" s="15" customFormat="1" ht="12.75" customHeight="1">
      <c r="A142" s="19"/>
      <c r="B142" s="12"/>
      <c r="C142" s="106"/>
      <c r="O142"/>
      <c r="P142"/>
      <c r="Q142"/>
      <c r="R142"/>
      <c r="S142"/>
      <c r="T142"/>
      <c r="U142"/>
      <c r="V142"/>
      <c r="W142"/>
      <c r="X142"/>
      <c r="Y142"/>
      <c r="Z142"/>
    </row>
    <row r="143" spans="1:26" s="15" customFormat="1" ht="12.75">
      <c r="A143" s="22"/>
      <c r="B143" s="12"/>
      <c r="C143" s="73"/>
      <c r="O143"/>
      <c r="P143"/>
      <c r="Q143"/>
      <c r="R143"/>
      <c r="S143"/>
      <c r="T143"/>
      <c r="U143"/>
      <c r="V143"/>
      <c r="W143"/>
      <c r="X143"/>
      <c r="Y143"/>
      <c r="Z143"/>
    </row>
    <row r="144" spans="1:26" s="15" customFormat="1" ht="12.75">
      <c r="A144" s="4" t="s">
        <v>302</v>
      </c>
      <c r="B144" s="4" t="s">
        <v>302</v>
      </c>
      <c r="C144" s="106"/>
      <c r="O144"/>
      <c r="P144"/>
      <c r="Q144"/>
      <c r="R144"/>
      <c r="S144"/>
      <c r="T144"/>
      <c r="U144"/>
      <c r="V144"/>
      <c r="W144"/>
      <c r="X144"/>
      <c r="Y144"/>
      <c r="Z144"/>
    </row>
    <row r="145" spans="1:26" s="15" customFormat="1" ht="16.5" customHeight="1">
      <c r="A145" s="33" t="s">
        <v>944</v>
      </c>
      <c r="B145" s="19"/>
      <c r="C145"/>
      <c r="D145"/>
      <c r="E145"/>
      <c r="F145"/>
      <c r="G145"/>
      <c r="H145"/>
      <c r="I145"/>
      <c r="J145"/>
      <c r="K145"/>
      <c r="L145"/>
      <c r="M145"/>
      <c r="N145"/>
      <c r="O145"/>
      <c r="P145"/>
      <c r="Q145"/>
      <c r="R145"/>
      <c r="S145"/>
      <c r="T145"/>
      <c r="U145"/>
      <c r="V145"/>
      <c r="W145"/>
      <c r="X145"/>
      <c r="Y145"/>
      <c r="Z145"/>
    </row>
    <row r="146" spans="1:26" s="15" customFormat="1" ht="12.75" customHeight="1">
      <c r="A146" s="22" t="s">
        <v>1158</v>
      </c>
      <c r="B146" s="103" t="s">
        <v>150</v>
      </c>
      <c r="C146" s="165">
        <v>5</v>
      </c>
      <c r="D146" s="165">
        <v>32</v>
      </c>
      <c r="E146" s="165"/>
      <c r="F146" s="165"/>
      <c r="G146" s="165"/>
      <c r="H146" s="165"/>
      <c r="I146" s="165"/>
      <c r="J146" s="165"/>
      <c r="K146" s="165"/>
      <c r="L146" s="165"/>
      <c r="M146" s="165"/>
      <c r="N146" s="165"/>
      <c r="O146"/>
      <c r="P146"/>
      <c r="Q146"/>
      <c r="R146"/>
      <c r="S146"/>
      <c r="T146"/>
      <c r="U146"/>
      <c r="V146"/>
      <c r="W146"/>
      <c r="X146"/>
      <c r="Y146"/>
      <c r="Z146"/>
    </row>
    <row r="147" spans="1:26" s="15" customFormat="1" ht="12.75" customHeight="1">
      <c r="A147" s="22"/>
      <c r="B147" s="103"/>
      <c r="C147" s="73"/>
      <c r="O147"/>
      <c r="P147"/>
      <c r="Q147"/>
      <c r="R147"/>
      <c r="S147"/>
      <c r="T147"/>
      <c r="U147"/>
      <c r="V147"/>
      <c r="W147"/>
      <c r="X147"/>
      <c r="Y147"/>
      <c r="Z147"/>
    </row>
    <row r="148" spans="1:26" s="15" customFormat="1" ht="12.75">
      <c r="A148" s="12"/>
      <c r="B148" s="19"/>
      <c r="C148" s="106"/>
      <c r="O148"/>
      <c r="P148"/>
      <c r="Q148"/>
      <c r="R148"/>
      <c r="S148"/>
      <c r="T148"/>
      <c r="U148"/>
      <c r="V148"/>
      <c r="W148"/>
      <c r="X148"/>
      <c r="Y148"/>
      <c r="Z148"/>
    </row>
    <row r="149" spans="1:26" s="15" customFormat="1" ht="12.75">
      <c r="A149" s="23" t="s">
        <v>599</v>
      </c>
      <c r="B149" s="23" t="s">
        <v>600</v>
      </c>
      <c r="C149" s="136"/>
      <c r="D149" s="16"/>
      <c r="E149" s="16"/>
      <c r="F149" s="16"/>
      <c r="G149" s="16"/>
      <c r="H149" s="16"/>
      <c r="I149" s="16"/>
      <c r="J149" s="16"/>
      <c r="K149" s="16"/>
      <c r="L149" s="16"/>
      <c r="M149" s="16"/>
      <c r="N149" s="16"/>
      <c r="O149"/>
      <c r="P149"/>
      <c r="Q149"/>
      <c r="R149"/>
      <c r="S149"/>
      <c r="T149"/>
      <c r="U149"/>
      <c r="V149"/>
      <c r="W149"/>
      <c r="X149"/>
      <c r="Y149"/>
      <c r="Z149"/>
    </row>
    <row r="150" spans="1:26" s="117" customFormat="1" ht="12.75">
      <c r="A150" s="35" t="s">
        <v>550</v>
      </c>
      <c r="B150" s="12" t="s">
        <v>901</v>
      </c>
      <c r="C150" s="164" t="s">
        <v>1133</v>
      </c>
      <c r="D150" s="13"/>
      <c r="E150" s="13"/>
      <c r="F150" s="13"/>
      <c r="G150" s="13"/>
      <c r="H150" s="13"/>
      <c r="I150" s="13"/>
      <c r="J150" s="13"/>
      <c r="K150" s="13"/>
      <c r="L150" s="13"/>
      <c r="M150" s="13"/>
      <c r="N150" s="13"/>
      <c r="O150"/>
      <c r="P150"/>
      <c r="Q150"/>
      <c r="R150"/>
      <c r="S150"/>
      <c r="T150"/>
      <c r="U150"/>
      <c r="V150"/>
      <c r="W150"/>
      <c r="X150"/>
      <c r="Y150"/>
      <c r="Z150"/>
    </row>
    <row r="151" spans="1:26" s="117" customFormat="1" ht="12.75">
      <c r="A151" s="35" t="s">
        <v>551</v>
      </c>
      <c r="B151" s="5" t="s">
        <v>902</v>
      </c>
      <c r="C151" s="142">
        <v>37489</v>
      </c>
      <c r="D151" s="13"/>
      <c r="E151" s="13"/>
      <c r="F151" s="13"/>
      <c r="G151" s="13"/>
      <c r="H151" s="13"/>
      <c r="I151" s="13"/>
      <c r="J151" s="13"/>
      <c r="K151" s="13"/>
      <c r="L151" s="13"/>
      <c r="M151" s="13"/>
      <c r="N151" s="13"/>
      <c r="O151"/>
      <c r="P151"/>
      <c r="Q151"/>
      <c r="R151"/>
      <c r="S151"/>
      <c r="T151"/>
      <c r="U151"/>
      <c r="V151"/>
      <c r="W151"/>
      <c r="X151"/>
      <c r="Y151"/>
      <c r="Z151"/>
    </row>
    <row r="152" spans="1:26" s="96" customFormat="1" ht="12.75" customHeight="1">
      <c r="A152" s="35" t="s">
        <v>552</v>
      </c>
      <c r="B152" s="5" t="s">
        <v>303</v>
      </c>
      <c r="C152" s="78" t="s">
        <v>1213</v>
      </c>
      <c r="D152" s="78" t="s">
        <v>1213</v>
      </c>
      <c r="E152" s="76"/>
      <c r="F152" s="76"/>
      <c r="G152" s="76"/>
      <c r="H152" s="76"/>
      <c r="I152" s="76"/>
      <c r="J152" s="76"/>
      <c r="K152" s="76"/>
      <c r="L152" s="76"/>
      <c r="M152" s="76"/>
      <c r="N152" s="76"/>
      <c r="O152"/>
      <c r="P152"/>
      <c r="Q152"/>
      <c r="R152"/>
      <c r="S152"/>
      <c r="T152"/>
      <c r="U152"/>
      <c r="V152"/>
      <c r="W152"/>
      <c r="X152"/>
      <c r="Y152"/>
      <c r="Z152"/>
    </row>
    <row r="153" spans="1:26" s="96" customFormat="1" ht="12.75" customHeight="1">
      <c r="A153" s="35" t="s">
        <v>553</v>
      </c>
      <c r="B153" s="18" t="s">
        <v>976</v>
      </c>
      <c r="C153" s="133" t="s">
        <v>183</v>
      </c>
      <c r="D153" s="133" t="s">
        <v>183</v>
      </c>
      <c r="E153" s="76"/>
      <c r="F153" s="76"/>
      <c r="G153" s="76"/>
      <c r="H153" s="76"/>
      <c r="I153" s="76"/>
      <c r="J153" s="76"/>
      <c r="K153" s="76"/>
      <c r="L153" s="76"/>
      <c r="M153" s="76"/>
      <c r="N153" s="76"/>
      <c r="O153"/>
      <c r="P153"/>
      <c r="Q153"/>
      <c r="R153"/>
      <c r="S153"/>
      <c r="T153"/>
      <c r="U153"/>
      <c r="V153"/>
      <c r="W153"/>
      <c r="X153"/>
      <c r="Y153"/>
      <c r="Z153"/>
    </row>
    <row r="154" spans="1:26" s="15" customFormat="1" ht="12" customHeight="1">
      <c r="A154" s="35" t="s">
        <v>554</v>
      </c>
      <c r="B154" s="18" t="s">
        <v>159</v>
      </c>
      <c r="C154" s="74" t="s">
        <v>183</v>
      </c>
      <c r="D154" s="74" t="s">
        <v>183</v>
      </c>
      <c r="E154" s="74"/>
      <c r="F154" s="74"/>
      <c r="G154" s="74"/>
      <c r="H154" s="74"/>
      <c r="I154" s="74"/>
      <c r="J154" s="74"/>
      <c r="K154" s="74"/>
      <c r="L154" s="74"/>
      <c r="M154" s="74"/>
      <c r="N154" s="74"/>
      <c r="O154"/>
      <c r="P154"/>
      <c r="Q154"/>
      <c r="R154"/>
      <c r="S154"/>
      <c r="T154"/>
      <c r="U154"/>
      <c r="V154"/>
      <c r="W154"/>
      <c r="X154"/>
      <c r="Y154"/>
      <c r="Z154"/>
    </row>
    <row r="155" spans="1:26" s="15" customFormat="1" ht="12.75">
      <c r="A155" s="35" t="s">
        <v>555</v>
      </c>
      <c r="B155" s="19" t="s">
        <v>924</v>
      </c>
      <c r="C155" s="74" t="s">
        <v>1255</v>
      </c>
      <c r="D155" s="74"/>
      <c r="E155" s="74"/>
      <c r="F155" s="74"/>
      <c r="G155" s="74"/>
      <c r="H155" s="74"/>
      <c r="I155" s="74"/>
      <c r="J155" s="74"/>
      <c r="K155" s="74"/>
      <c r="L155" s="74"/>
      <c r="M155" s="74"/>
      <c r="N155" s="74"/>
      <c r="O155"/>
      <c r="P155"/>
      <c r="Q155"/>
      <c r="R155"/>
      <c r="S155"/>
      <c r="T155"/>
      <c r="U155"/>
      <c r="V155"/>
      <c r="W155"/>
      <c r="X155"/>
      <c r="Y155"/>
      <c r="Z155"/>
    </row>
    <row r="156" spans="4:14" ht="12.75">
      <c r="D156" s="92"/>
      <c r="E156" s="92"/>
      <c r="F156" s="92"/>
      <c r="G156" s="92"/>
      <c r="H156" s="92"/>
      <c r="I156" s="92"/>
      <c r="J156" s="92"/>
      <c r="K156" s="92"/>
      <c r="L156" s="92"/>
      <c r="M156" s="92"/>
      <c r="N156" s="92"/>
    </row>
    <row r="157" spans="1:14" ht="12.75">
      <c r="A157" s="35"/>
      <c r="C157" s="130"/>
      <c r="D157" s="92"/>
      <c r="E157" s="92"/>
      <c r="F157" s="92"/>
      <c r="G157" s="92"/>
      <c r="H157" s="92"/>
      <c r="I157" s="92"/>
      <c r="J157" s="92"/>
      <c r="K157" s="92"/>
      <c r="L157" s="92"/>
      <c r="M157" s="92"/>
      <c r="N157" s="92"/>
    </row>
    <row r="158" spans="1:26" s="15" customFormat="1" ht="12.75">
      <c r="A158" s="35"/>
      <c r="B158" s="5"/>
      <c r="C158" s="121"/>
      <c r="D158" s="19"/>
      <c r="E158" s="19"/>
      <c r="F158" s="19"/>
      <c r="G158" s="19"/>
      <c r="H158" s="19"/>
      <c r="I158" s="19"/>
      <c r="J158" s="19"/>
      <c r="K158" s="19"/>
      <c r="L158" s="19"/>
      <c r="M158" s="19"/>
      <c r="N158" s="19"/>
      <c r="O158"/>
      <c r="P158"/>
      <c r="Q158"/>
      <c r="R158"/>
      <c r="S158"/>
      <c r="T158"/>
      <c r="U158"/>
      <c r="V158"/>
      <c r="W158"/>
      <c r="X158"/>
      <c r="Y158"/>
      <c r="Z158"/>
    </row>
    <row r="159" spans="1:26" s="9" customFormat="1" ht="12.75" customHeight="1">
      <c r="A159" s="35"/>
      <c r="B159" s="5"/>
      <c r="C159" s="122"/>
      <c r="D159" s="93"/>
      <c r="E159" s="93"/>
      <c r="F159" s="93"/>
      <c r="G159" s="93"/>
      <c r="H159" s="93"/>
      <c r="I159" s="93"/>
      <c r="J159" s="93"/>
      <c r="K159" s="93"/>
      <c r="L159" s="93"/>
      <c r="M159" s="93"/>
      <c r="N159" s="93"/>
      <c r="O159"/>
      <c r="P159"/>
      <c r="Q159"/>
      <c r="R159"/>
      <c r="S159"/>
      <c r="T159"/>
      <c r="U159"/>
      <c r="V159"/>
      <c r="W159"/>
      <c r="X159"/>
      <c r="Y159"/>
      <c r="Z159"/>
    </row>
    <row r="160" spans="1:26" s="13" customFormat="1" ht="12.75">
      <c r="A160" s="35"/>
      <c r="B160" s="5"/>
      <c r="C160" s="38"/>
      <c r="D160" s="94"/>
      <c r="E160" s="94"/>
      <c r="F160" s="94"/>
      <c r="G160" s="94"/>
      <c r="H160" s="94"/>
      <c r="I160" s="94"/>
      <c r="J160" s="94"/>
      <c r="K160" s="94"/>
      <c r="L160" s="94"/>
      <c r="M160" s="94"/>
      <c r="N160" s="94"/>
      <c r="O160"/>
      <c r="P160"/>
      <c r="Q160"/>
      <c r="R160"/>
      <c r="S160"/>
      <c r="T160"/>
      <c r="U160"/>
      <c r="V160"/>
      <c r="W160"/>
      <c r="X160"/>
      <c r="Y160"/>
      <c r="Z160"/>
    </row>
    <row r="161" spans="4:14" ht="12.75">
      <c r="D161" s="92"/>
      <c r="E161" s="92"/>
      <c r="F161" s="92"/>
      <c r="G161" s="92"/>
      <c r="H161" s="92"/>
      <c r="I161" s="92"/>
      <c r="J161" s="92"/>
      <c r="K161" s="92"/>
      <c r="L161" s="92"/>
      <c r="M161" s="92"/>
      <c r="N161" s="92"/>
    </row>
    <row r="162" spans="4:14" ht="12.75">
      <c r="D162" s="92"/>
      <c r="E162" s="92"/>
      <c r="F162" s="92"/>
      <c r="G162" s="92"/>
      <c r="H162" s="92"/>
      <c r="I162" s="92"/>
      <c r="J162" s="92"/>
      <c r="K162" s="92"/>
      <c r="L162" s="92"/>
      <c r="M162" s="92"/>
      <c r="N162" s="92"/>
    </row>
  </sheetData>
  <dataValidations count="7">
    <dataValidation errorStyle="warning" type="custom" allowBlank="1" showInputMessage="1" showErrorMessage="1" error="Cannot enter Creator Organization Name in this column if you have already entered a 1) Creator Last Name OR 2) a Creator Position Name. Your EML document will NOT be valid." sqref="C25">
      <formula1>"enter =IsText(c24) and IsText(c26)"</formula1>
    </dataValidation>
    <dataValidation errorStyle="warning" type="custom" allowBlank="1" showInputMessage="1" showErrorMessage="1" error="Cannot enter Creator Last Name in this column if you have already entered a 1) Creator Organization Name OR 2) a Creator Position Name. Your EML document will NOT be valid." sqref="C24">
      <formula1>"enter =IsText(c25) and IsText(c26)"</formula1>
    </dataValidation>
    <dataValidation errorStyle="warning" type="custom" allowBlank="1" showInputMessage="1" showErrorMessage="1" error="Cannot enter Creator Postion Name in this column if you have already entered a 1) Creator Last Name OR 2) a Creator Organization Name. Your EML document will NOT be valid." sqref="C26">
      <formula1>"enter =IsText(c24) and IsText(c25)"</formula1>
    </dataValidation>
    <dataValidation errorStyle="warning" type="custom" allowBlank="1" showInputMessage="1" showErrorMessage="1" error="Cannot enter Contact Last Name in this column if you have already entered a 1) Contact Organization Name OR 2) a Contact Position Name. Your EML document will NOT be valid." sqref="C60 D74">
      <formula1>"enter =IsText(c47) and IsText(c48)"</formula1>
    </dataValidation>
    <dataValidation errorStyle="warning" type="custom" allowBlank="1" showInputMessage="1" showErrorMessage="1" error="Cannot enter Contact Organization Name in this column if you have already entered a 1) Contact Last Name OR 2) a Contact Position Name. Your EML document will NOT be valid." sqref="D75 C61">
      <formula1>"enter =IsText(c46) and IsText(c48)"</formula1>
    </dataValidation>
    <dataValidation errorStyle="warning" type="custom" allowBlank="1" showInputMessage="1" prompt="Please do not enter Dataset Download URL if want to enter Dataset Offline information OR you plan to embed data in the EML document. The EML schema requires the user to choose between a URL, Offline, or Inline." error="Please do not enter Dataset Download URL if want to enter Dataset Offline information OR you plan to embed data in the EML document. The EML schema requires the user to choose between a URL, Offline, or Inline." sqref="C52">
      <formula1>ISTEXT(C53)</formula1>
    </dataValidation>
    <dataValidation errorStyle="warning" type="custom" allowBlank="1" showInputMessage="1" prompt="Please do not enter Dataset Offline info if want to enter Dataset URL information OR you plan to embed data in the EML document. The EML schema requires the user to choose between a URL, Offline, or Inline." error="Please do not enter Dataset Download URL if want to enter Dataset Offline information OR you plan to embed data in the EML document. The EML schema requires the user to choose between a URL, Offline, or Inline." sqref="C53:C57">
      <formula1>ISTEXT(C54)</formula1>
    </dataValidation>
  </dataValidations>
  <hyperlinks>
    <hyperlink ref="C65307" r:id="rId1" display="childers@fiu.edu"/>
    <hyperlink ref="C65278" r:id="rId2" display="childers@fiu.edu"/>
    <hyperlink ref="C65283" r:id="rId3" display="rubiog@fiu.edu"/>
    <hyperlink ref="C65293" r:id="rId4" display="http://fcelter.fiu.edu/data/metadata/?datasetid=LT_ND_Rubio_003"/>
    <hyperlink ref="C65356" r:id="rId5" display="rubiog@fiu.edu"/>
    <hyperlink ref="C65327" r:id="rId6" display="childers@fiu.edu"/>
    <hyperlink ref="C65332" r:id="rId7" display="rubiog@fiu.edu"/>
    <hyperlink ref="C65342" r:id="rId8" display="http://fcelter.fiu.edu/data/metadata/?datasetid=LT_ND_Rubio_003"/>
    <hyperlink ref="C65357" r:id="rId9" display="childers@fiu.edu"/>
    <hyperlink ref="C65328" r:id="rId10" display="childers@fiu.edu"/>
    <hyperlink ref="C65333" r:id="rId11" display="rubiog@fiu.edu"/>
    <hyperlink ref="C65343" r:id="rId12" display="http://fcelter.fiu.edu/data/metadata/?datasetid=LT_ND_Rubio_003"/>
    <hyperlink ref="C166" r:id="rId13" display="childers@fiu.edu"/>
    <hyperlink ref="C65380" r:id="rId14" display="childers@fiu.edu"/>
    <hyperlink ref="C65351" r:id="rId15" display="childers@fiu.edu"/>
    <hyperlink ref="C65366" r:id="rId16" display="http://fcelter.fiu.edu/data/metadata/?datasetid=LT_ND_Rubio_003"/>
    <hyperlink ref="B113" location="MethodsCitation!A1" display="Dataset Methods Citation"/>
    <hyperlink ref="B114" location="MethodsProtocol!A1" display="Dataset Methods Protocol"/>
    <hyperlink ref="B146" location="ResearchProjects!A1" display="Research Project TemplateID (from the ResearchProjects worksheet)"/>
    <hyperlink ref="C34" r:id="rId17" display="childers@fiu.edu"/>
    <hyperlink ref="D34" r:id="rId18" display="fcelter@fiu.edu"/>
    <hyperlink ref="IT65241:IV65241" r:id="rId19" display="childers@fiu.edu"/>
    <hyperlink ref="IT65212:IV65212" r:id="rId20" display="childers@fiu.edu"/>
    <hyperlink ref="IT65217:IV65217" r:id="rId21" display="rubiog@fiu.edu"/>
    <hyperlink ref="IT65227:IV65227" r:id="rId22" display="http://fcelter.fiu.edu/data/metadata/?datasetid=LT_ND_Rubio_003"/>
    <hyperlink ref="IT65290:IV65290" r:id="rId23" display="rubiog@fiu.edu"/>
    <hyperlink ref="IT65261:IV65261" r:id="rId24" display="childers@fiu.edu"/>
    <hyperlink ref="IT65266:IV65266" r:id="rId25" display="rubiog@fiu.edu"/>
    <hyperlink ref="IT65276:IV65276" r:id="rId26" display="http://fcelter.fiu.edu/data/metadata/?datasetid=LT_ND_Rubio_003"/>
    <hyperlink ref="IT65291:IV65291" r:id="rId27" display="childers@fiu.edu"/>
    <hyperlink ref="IT65262:IV65262" r:id="rId28" display="childers@fiu.edu"/>
    <hyperlink ref="IT65267:IV65267" r:id="rId29" display="rubiog@fiu.edu"/>
    <hyperlink ref="IT65277:IV65277" r:id="rId30" display="http://fcelter.fiu.edu/data/metadata/?datasetid=LT_ND_Rubio_003"/>
    <hyperlink ref="IT100:IV100" r:id="rId31" display="childers@fiu.edu"/>
    <hyperlink ref="IT65314:IV65314" r:id="rId32" display="childers@fiu.edu"/>
    <hyperlink ref="IT65285:IV65285" r:id="rId33" display="childers@fiu.edu"/>
    <hyperlink ref="IT65300:IV65300" r:id="rId34" display="http://fcelter.fiu.edu/data/metadata/?datasetid=LT_ND_Rubio_003"/>
    <hyperlink ref="IT65534:IV65534" r:id="rId35" display="childers@fiu.edu"/>
    <hyperlink ref="IT65524:IV65524" r:id="rId36" display="childers@fiu.edu"/>
    <hyperlink ref="IT65529:IV65529" r:id="rId37" display="grahlt@fiu.edu"/>
    <hyperlink ref="IT15:IV15" r:id="rId38" display="grahlt@fiu.edu"/>
    <hyperlink ref="IT20:IV20" r:id="rId39" display="grahlt@fiu.edu"/>
    <hyperlink ref="IT64:IV64" r:id="rId40" display="grahlt@fiu.edu"/>
    <hyperlink ref="IU64:IV64" r:id="rId41" display="grahlt@fiu.edu"/>
    <hyperlink ref="IV64" r:id="rId42" display="grahlt@fiu.edu"/>
    <hyperlink ref="A64" r:id="rId43" display="grahlt@fiu.edu"/>
    <hyperlink ref="B64" r:id="rId44" display="grahlt@fiu.edu"/>
    <hyperlink ref="IT69:IV69" r:id="rId45" display="childers@fiu.edu"/>
    <hyperlink ref="IU69:IV69" r:id="rId46" display="grahlt@fiu.edu"/>
    <hyperlink ref="IV69" r:id="rId47" display="mailto:iwaniecd@fiu.edu"/>
    <hyperlink ref="A69" r:id="rId48" display="mailto:rondeaud@fiu.edu"/>
    <hyperlink ref="IT65237:IV65237" r:id="rId49" display="childers@fiu.edu"/>
    <hyperlink ref="IT65208:IV65208" r:id="rId50" display="childers@fiu.edu"/>
    <hyperlink ref="IT65213:IV65213" r:id="rId51" display="rubiog@fiu.edu"/>
    <hyperlink ref="IT65223:IV65223" r:id="rId52" display="http://fcelter.fiu.edu/data/metadata/?datasetid=LT_ND_Rubio_003"/>
    <hyperlink ref="IT65286:IV65286" r:id="rId53" display="rubiog@fiu.edu"/>
    <hyperlink ref="IT65257:IV65257" r:id="rId54" display="childers@fiu.edu"/>
    <hyperlink ref="IT65272:IV65272" r:id="rId55" display="http://fcelter.fiu.edu/data/metadata/?datasetid=LT_ND_Rubio_003"/>
    <hyperlink ref="IT65287:IV65287" r:id="rId56" display="childers@fiu.edu"/>
    <hyperlink ref="IT65258:IV65258" r:id="rId57" display="childers@fiu.edu"/>
    <hyperlink ref="IT65263:IV65263" r:id="rId58" display="rubiog@fiu.edu"/>
    <hyperlink ref="IT65273:IV65273" r:id="rId59" display="http://fcelter.fiu.edu/data/metadata/?datasetid=LT_ND_Rubio_003"/>
    <hyperlink ref="IT96:IV96" r:id="rId60" display="childers@fiu.edu"/>
    <hyperlink ref="IT65310:IV65310" r:id="rId61" display="childers@fiu.edu"/>
    <hyperlink ref="IT65281:IV65281" r:id="rId62" display="childers@fiu.edu"/>
    <hyperlink ref="IT65296:IV65296" r:id="rId63" display="http://fcelter.fiu.edu/data/metadata/?datasetid=LT_ND_Rubio_003"/>
    <hyperlink ref="IT65530:IV65530" r:id="rId64" display="childers@fiu.edu"/>
    <hyperlink ref="IT65520:IV65520" r:id="rId65" display="childers@fiu.edu"/>
    <hyperlink ref="IT65525:IV65525" r:id="rId66" display="grahlt@fiu.edu"/>
    <hyperlink ref="IT11:IV11" r:id="rId67" display="grahlt@fiu.edu"/>
    <hyperlink ref="IT16:IV16" r:id="rId68" display="grahlt@fiu.edu"/>
    <hyperlink ref="IT60:IV60" r:id="rId69" display="grahlt@fiu.edu"/>
    <hyperlink ref="IU60:IV60" r:id="rId70" display="grahlt@fiu.edu"/>
    <hyperlink ref="IV60" r:id="rId71" display="grahlt@fiu.edu"/>
    <hyperlink ref="A60" r:id="rId72" display="grahlt@fiu.edu"/>
    <hyperlink ref="B60" r:id="rId73" display="grahlt@fiu.edu"/>
    <hyperlink ref="IT65:IV65" r:id="rId74" display="childers@fiu.edu"/>
    <hyperlink ref="IU65:IV65" r:id="rId75" display="grahlt@fiu.edu"/>
    <hyperlink ref="IV65" r:id="rId76" display="mailto:iwaniecd@fiu.edu"/>
    <hyperlink ref="A65" r:id="rId77" display="mailto:rondeaud@fiu.edu"/>
    <hyperlink ref="C65240" r:id="rId78" display="childers@fiu.edu"/>
    <hyperlink ref="C65211" r:id="rId79" display="childers@fiu.edu"/>
    <hyperlink ref="C65216" r:id="rId80" display="rubiog@fiu.edu"/>
    <hyperlink ref="C65226" r:id="rId81" display="http://fcelter.fiu.edu/data/metadata/?datasetid=LT_ND_Rubio_003"/>
    <hyperlink ref="C65289" r:id="rId82" display="rubiog@fiu.edu"/>
    <hyperlink ref="C65260" r:id="rId83" display="childers@fiu.edu"/>
    <hyperlink ref="C65265" r:id="rId84" display="childers@fiu.edu"/>
    <hyperlink ref="C65275" r:id="rId85" display="http://fcelter.fiu.edu/data/metadata/?datasetid=LT_ND_Rubio_003"/>
    <hyperlink ref="C65290" r:id="rId86" display="rubiog@fiu.edu"/>
    <hyperlink ref="C65261" r:id="rId87" display="childers@fiu.edu"/>
    <hyperlink ref="C65266" r:id="rId88" display="rubiog@fiu.edu"/>
    <hyperlink ref="C65276" r:id="rId89" display="http://fcelter.fiu.edu/data/metadata/?datasetid=LT_ND_Rubio_003"/>
    <hyperlink ref="C65313" r:id="rId90" display="childers@fiu.edu"/>
    <hyperlink ref="C65284" r:id="rId91" display="childers@fiu.edu"/>
    <hyperlink ref="C65299" r:id="rId92" display="http://fcelter.fiu.edu/data/metadata/?datasetid=LT_ND_Rubio_003"/>
    <hyperlink ref="C65533" r:id="rId93" display="childers@fiu.edu"/>
    <hyperlink ref="C65523" r:id="rId94" display="childers@fiu.edu"/>
    <hyperlink ref="C65528" r:id="rId95" display="grahlt@fiu.edu"/>
    <hyperlink ref="C14" r:id="rId96" display="grahlt@fiu.edu"/>
    <hyperlink ref="C65238" r:id="rId97" display="childers@fiu.edu"/>
    <hyperlink ref="C65209" r:id="rId98" display="childers@fiu.edu"/>
    <hyperlink ref="C65214" r:id="rId99" display="rubiog@fiu.edu"/>
    <hyperlink ref="C65224" r:id="rId100" display="http://fcelter.fiu.edu/data/metadata/?datasetid=LT_ND_Rubio_003"/>
    <hyperlink ref="C65287" r:id="rId101" display="rubiog@fiu.edu"/>
    <hyperlink ref="C65258" r:id="rId102" display="childers@fiu.edu"/>
    <hyperlink ref="C65263" r:id="rId103" display="rubiog@fiu.edu"/>
    <hyperlink ref="C65273" r:id="rId104" display="http://fcelter.fiu.edu/data/metadata/?datasetid=LT_ND_Rubio_003"/>
    <hyperlink ref="C65288" r:id="rId105" display="childers@fiu.edu"/>
    <hyperlink ref="C65259" r:id="rId106" display="childers@fiu.edu"/>
    <hyperlink ref="C65264" r:id="rId107" display="rubiog@fiu.edu"/>
    <hyperlink ref="C65274" r:id="rId108" display="http://fcelter.fiu.edu/data/metadata/?datasetid=LT_ND_Rubio_003"/>
    <hyperlink ref="C65311" r:id="rId109" display="childers@fiu.edu"/>
    <hyperlink ref="C65282" r:id="rId110" display="childers@fiu.edu"/>
    <hyperlink ref="C65297" r:id="rId111" display="http://fcelter.fiu.edu/data/metadata/?datasetid=LT_ND_Rubio_003"/>
    <hyperlink ref="C65531" r:id="rId112" display="childers@fiu.edu"/>
    <hyperlink ref="C65521" r:id="rId113" display="childers@fiu.edu"/>
    <hyperlink ref="C65526" r:id="rId114" display="grahlt@fiu.edu"/>
    <hyperlink ref="C12" r:id="rId115" display="childers@fiu.edu"/>
    <hyperlink ref="C17" r:id="rId116" display="grahlt@fiu.edu"/>
    <hyperlink ref="C69" r:id="rId117" display="http://fcelter.fiu.edu/data/metadata/?datasetid=LT_ND_Grahl_001"/>
    <hyperlink ref="C84" r:id="rId118" display="grahlt@fiu.edu"/>
    <hyperlink ref="C85" r:id="rId119" display="http://fcelter.fiu.edu "/>
    <hyperlink ref="C95" r:id="rId120" display="http://fcelter.fiu.edu "/>
    <hyperlink ref="C65236" r:id="rId121" display="childers@fiu.edu"/>
    <hyperlink ref="C65241" r:id="rId122" display="rubiog@fiu.edu"/>
    <hyperlink ref="C65251" r:id="rId123" display="http://fcelter.fiu.edu/data/metadata/?datasetid=LT_ND_Rubio_003"/>
    <hyperlink ref="C65314" r:id="rId124" display="rubiog@fiu.edu"/>
    <hyperlink ref="C65285" r:id="rId125" display="childers@fiu.edu"/>
    <hyperlink ref="C65300" r:id="rId126" display="http://fcelter.fiu.edu/data/metadata/?datasetid=LT_ND_Rubio_003"/>
    <hyperlink ref="C65315" r:id="rId127" display="childers@fiu.edu"/>
    <hyperlink ref="C65286" r:id="rId128" display="rubiog@fiu.edu"/>
    <hyperlink ref="C65291" r:id="rId129" display="rubiog@fiu.edu"/>
    <hyperlink ref="C65301" r:id="rId130" display="http://fcelter.fiu.edu/data/metadata/?datasetid=LT_ND_Rubio_003"/>
    <hyperlink ref="C65338" r:id="rId131" display="childers@fiu.edu"/>
    <hyperlink ref="C65309" r:id="rId132" display="childers@fiu.edu"/>
    <hyperlink ref="C65324" r:id="rId133" display="http://fcelter.fiu.edu/data/metadata/?datasetid=LT_ND_Rubio_003"/>
    <hyperlink ref="C65322" r:id="rId134" display="childers@fiu.edu"/>
    <hyperlink ref="C65298" r:id="rId135" display="rubiog@fiu.edu"/>
    <hyperlink ref="C65308" r:id="rId136" display="http://fcelter.fiu.edu/data/metadata/?datasetid=LT_ND_Rubio_003"/>
    <hyperlink ref="C65371" r:id="rId137" display="rubiog@fiu.edu"/>
    <hyperlink ref="C65347" r:id="rId138" display="rubiog@fiu.edu"/>
    <hyperlink ref="C65372" r:id="rId139" display="childers@fiu.edu"/>
    <hyperlink ref="C65348" r:id="rId140" display="rubiog@fiu.edu"/>
    <hyperlink ref="C65358" r:id="rId141" display="http://fcelter.fiu.edu/data/metadata/?datasetid=LT_ND_Rubio_003"/>
    <hyperlink ref="C181" r:id="rId142" display="childers@fiu.edu"/>
    <hyperlink ref="C65395" r:id="rId143" display="childers@fiu.edu"/>
    <hyperlink ref="C65381" r:id="rId144" display="http://fcelter.fiu.edu/data/metadata/?datasetid=LT_ND_Rubio_003"/>
    <hyperlink ref="C79" r:id="rId145" display="childers@fiu.edu"/>
    <hyperlink ref="C96" r:id="rId146" display="grahlt@fiu.edu"/>
    <hyperlink ref="D150" r:id="rId147" display="grahlt@fiu.edu"/>
    <hyperlink ref="E150" r:id="rId148" display="mailto:iwaniecd@fiu.edu"/>
    <hyperlink ref="F150" r:id="rId149" display="mailto:rondeaud@fiu.edu"/>
    <hyperlink ref="C65310" r:id="rId150" display="childers@fiu.edu"/>
    <hyperlink ref="C65281" r:id="rId151" display="childers@fiu.edu"/>
    <hyperlink ref="C65296" r:id="rId152" display="http://fcelter.fiu.edu/data/metadata/?datasetid=LT_ND_Rubio_003"/>
    <hyperlink ref="C65359" r:id="rId153" display="rubiog@fiu.edu"/>
    <hyperlink ref="C65330" r:id="rId154" display="childers@fiu.edu"/>
    <hyperlink ref="C65335" r:id="rId155" display="rubiog@fiu.edu"/>
    <hyperlink ref="C65345" r:id="rId156" display="http://fcelter.fiu.edu/data/metadata/?datasetid=LT_ND_Rubio_003"/>
    <hyperlink ref="C65360" r:id="rId157" display="childers@fiu.edu"/>
    <hyperlink ref="C65331" r:id="rId158" display="childers@fiu.edu"/>
    <hyperlink ref="C65336" r:id="rId159" display="rubiog@fiu.edu"/>
    <hyperlink ref="C65346" r:id="rId160" display="http://fcelter.fiu.edu/data/metadata/?datasetid=LT_ND_Rubio_003"/>
    <hyperlink ref="C169" r:id="rId161" display="childers@fiu.edu"/>
    <hyperlink ref="C65383" r:id="rId162" display="childers@fiu.edu"/>
    <hyperlink ref="C65354" r:id="rId163" display="childers@fiu.edu"/>
    <hyperlink ref="C65369" r:id="rId164" display="http://fcelter.fiu.edu/data/metadata/?datasetid=LT_ND_Rubio_003"/>
    <hyperlink ref="F133" r:id="rId165" display="grahlt@fiu.edu"/>
    <hyperlink ref="G133" r:id="rId166" display="grahlt@fiu.edu"/>
    <hyperlink ref="C72" r:id="rId167" display="http://fcelter.fiu.edu/data/metadata/?datasetid=LT_ND_Grahl_001"/>
    <hyperlink ref="C86" r:id="rId168" display="grahlt@fiu.edu"/>
    <hyperlink ref="E130" r:id="rId169" display="grahlt@fiu.edu"/>
    <hyperlink ref="F130" r:id="rId170" display="grahlt@fiu.edu"/>
    <hyperlink ref="G130" r:id="rId171" display="grahlt@fiu.edu"/>
    <hyperlink ref="D84" r:id="rId172" display="http://fcelter.fiu.edu/data/metadata/?datasetid=LT_ND_Grahl_001"/>
    <hyperlink ref="D82" r:id="rId173" display="childers@fiu.edu"/>
    <hyperlink ref="D77" r:id="rId174" display="grahlt@fiu.edu"/>
    <hyperlink ref="D79" r:id="rId175" display="childers@fiu.edu"/>
    <hyperlink ref="C105" r:id="rId176" display="http://fcelter.fiu.edu "/>
    <hyperlink ref="D105" r:id="rId177" display="http://fcelter.fiu.edu "/>
    <hyperlink ref="C52" r:id="rId178" display="http://fcelter.fiu.edu/data/metadata/?datasetid=LT_ND_Grahl_001"/>
    <hyperlink ref="C35" r:id="rId179" display="http://www.fiu.edu/~ecosyst/ "/>
  </hyperlinks>
  <printOptions/>
  <pageMargins left="0.75" right="0.75" top="1" bottom="1" header="0.5" footer="0.5"/>
  <pageSetup horizontalDpi="600" verticalDpi="600" orientation="portrait" r:id="rId182"/>
  <legacyDrawing r:id="rId181"/>
</worksheet>
</file>

<file path=xl/worksheets/sheet2.xml><?xml version="1.0" encoding="utf-8"?>
<worksheet xmlns="http://schemas.openxmlformats.org/spreadsheetml/2006/main" xmlns:r="http://schemas.openxmlformats.org/officeDocument/2006/relationships">
  <dimension ref="A5:Z96"/>
  <sheetViews>
    <sheetView workbookViewId="0" topLeftCell="A1">
      <selection activeCell="A70" sqref="A70"/>
    </sheetView>
  </sheetViews>
  <sheetFormatPr defaultColWidth="9.140625" defaultRowHeight="12.75"/>
  <cols>
    <col min="1" max="1" width="42.7109375" style="0" customWidth="1"/>
    <col min="2" max="26" width="45.7109375" style="0" customWidth="1"/>
  </cols>
  <sheetData>
    <row r="5" spans="1:26" s="102" customFormat="1" ht="12.75">
      <c r="A5" s="104" t="s">
        <v>147</v>
      </c>
      <c r="B5" s="109">
        <f>ROW(B5)</f>
        <v>5</v>
      </c>
      <c r="C5" s="109"/>
      <c r="D5" s="109"/>
      <c r="E5" s="109"/>
      <c r="F5" s="109"/>
      <c r="G5" s="109"/>
      <c r="H5" s="109"/>
      <c r="I5" s="109"/>
      <c r="J5" s="109"/>
      <c r="K5" s="109"/>
      <c r="L5" s="109"/>
      <c r="M5" s="109"/>
      <c r="N5" s="109"/>
      <c r="O5" s="109"/>
      <c r="P5"/>
      <c r="Q5"/>
      <c r="R5"/>
      <c r="S5"/>
      <c r="T5"/>
      <c r="U5"/>
      <c r="V5"/>
      <c r="W5"/>
      <c r="X5"/>
      <c r="Y5"/>
      <c r="Z5"/>
    </row>
    <row r="6" spans="1:26" s="102" customFormat="1" ht="12.75">
      <c r="A6" s="19" t="s">
        <v>96</v>
      </c>
      <c r="B6" s="110"/>
      <c r="C6" s="110"/>
      <c r="D6" s="110"/>
      <c r="E6" s="110"/>
      <c r="F6" s="110"/>
      <c r="G6" s="110"/>
      <c r="H6" s="110"/>
      <c r="I6" s="110"/>
      <c r="J6" s="110"/>
      <c r="K6" s="110"/>
      <c r="L6" s="110"/>
      <c r="M6" s="110"/>
      <c r="N6" s="110"/>
      <c r="O6" s="110"/>
      <c r="P6"/>
      <c r="Q6"/>
      <c r="R6"/>
      <c r="S6"/>
      <c r="T6"/>
      <c r="U6"/>
      <c r="V6"/>
      <c r="W6"/>
      <c r="X6"/>
      <c r="Y6"/>
      <c r="Z6"/>
    </row>
    <row r="7" spans="1:26" s="102" customFormat="1" ht="12.75">
      <c r="A7" s="19" t="s">
        <v>92</v>
      </c>
      <c r="B7" s="108"/>
      <c r="C7" s="108"/>
      <c r="D7" s="108"/>
      <c r="E7" s="108"/>
      <c r="F7" s="108"/>
      <c r="G7" s="108"/>
      <c r="H7" s="108"/>
      <c r="I7" s="108"/>
      <c r="J7" s="108"/>
      <c r="K7" s="108"/>
      <c r="L7" s="108"/>
      <c r="M7" s="108"/>
      <c r="N7" s="108"/>
      <c r="O7" s="108"/>
      <c r="P7"/>
      <c r="Q7"/>
      <c r="R7"/>
      <c r="S7"/>
      <c r="T7"/>
      <c r="U7"/>
      <c r="V7"/>
      <c r="W7"/>
      <c r="X7"/>
      <c r="Y7"/>
      <c r="Z7"/>
    </row>
    <row r="8" spans="1:26" s="102" customFormat="1" ht="12.75">
      <c r="A8" s="19" t="s">
        <v>94</v>
      </c>
      <c r="B8" s="108"/>
      <c r="C8" s="108"/>
      <c r="D8" s="108"/>
      <c r="E8" s="108"/>
      <c r="F8" s="108"/>
      <c r="G8" s="108"/>
      <c r="H8" s="108"/>
      <c r="I8" s="108"/>
      <c r="J8" s="108"/>
      <c r="K8" s="108"/>
      <c r="L8" s="108"/>
      <c r="M8" s="108"/>
      <c r="N8" s="108"/>
      <c r="O8" s="108"/>
      <c r="P8"/>
      <c r="Q8"/>
      <c r="R8"/>
      <c r="S8"/>
      <c r="T8"/>
      <c r="U8"/>
      <c r="V8"/>
      <c r="W8"/>
      <c r="X8"/>
      <c r="Y8"/>
      <c r="Z8"/>
    </row>
    <row r="9" spans="1:26" s="102" customFormat="1" ht="12.75">
      <c r="A9" s="19" t="s">
        <v>93</v>
      </c>
      <c r="B9" s="108"/>
      <c r="C9" s="108"/>
      <c r="D9" s="108"/>
      <c r="E9" s="108"/>
      <c r="F9" s="108"/>
      <c r="G9" s="108"/>
      <c r="H9" s="108"/>
      <c r="I9" s="108"/>
      <c r="J9" s="108"/>
      <c r="K9" s="108"/>
      <c r="L9" s="108"/>
      <c r="M9" s="108"/>
      <c r="N9" s="108"/>
      <c r="O9" s="108"/>
      <c r="P9"/>
      <c r="Q9"/>
      <c r="R9"/>
      <c r="S9"/>
      <c r="T9"/>
      <c r="U9"/>
      <c r="V9"/>
      <c r="W9"/>
      <c r="X9"/>
      <c r="Y9"/>
      <c r="Z9"/>
    </row>
    <row r="10" spans="1:26" s="102" customFormat="1" ht="12.75">
      <c r="A10" s="19" t="s">
        <v>95</v>
      </c>
      <c r="B10" s="110"/>
      <c r="C10" s="110"/>
      <c r="D10" s="110"/>
      <c r="E10" s="110"/>
      <c r="F10" s="110"/>
      <c r="G10" s="110"/>
      <c r="H10" s="110"/>
      <c r="I10" s="110"/>
      <c r="J10" s="110"/>
      <c r="K10" s="110"/>
      <c r="L10" s="110"/>
      <c r="M10" s="110"/>
      <c r="N10" s="110"/>
      <c r="O10" s="110"/>
      <c r="P10"/>
      <c r="Q10"/>
      <c r="R10"/>
      <c r="S10"/>
      <c r="T10"/>
      <c r="U10"/>
      <c r="V10"/>
      <c r="W10"/>
      <c r="X10"/>
      <c r="Y10"/>
      <c r="Z10"/>
    </row>
    <row r="11" spans="1:26" s="102" customFormat="1" ht="12.75">
      <c r="A11" s="118" t="s">
        <v>27</v>
      </c>
      <c r="B11" s="110">
        <f>IF(A11="Selected citation type - Article","Article",IF(A11="Selected citation type - Book chapter","Book chapter",IF(A11="Selected citation type - Book","Book",IF(A11="Selected citation type - Manuscript","Manuscript",IF(A11="Selected citation type - Report","Report",IF(A11="Selected citation type - Thesis","Thesis",IF(A11="Selected citation type - Conference proceedings","Conference proceedings","")))))))</f>
      </c>
      <c r="C11" s="110">
        <f>IF(B11="Selected citation type - Article","Article",IF(B11="Selected citation type - Book chapter","Book chapter",IF(B11="Selected citation type - Book","Book",IF(B11="Selected citation type - Manuscript","Manuscript",IF(B11="Selected citation type - Report","Report",IF(B11="Selected citation type - Thesis","Thesis",IF(B11="Selected citation type - Conference proceedings","Conference proceedings","")))))))</f>
      </c>
      <c r="D11" s="110">
        <f aca="true" t="shared" si="0" ref="D11:O11">IF(C11="Selected citation type - Article","Article",IF(C11="Selected citation type - Book chapter","Book chapter",IF(C11="Selected citation type - Book","Book",IF(C11="Selected citation type - Manuscript","Manuscript",IF(C11="Selected citation type - Report","Report",IF(C11="Selected citation type - Thesis","Thesis",IF(C11="Selected citation type - Conference proceedings","Conference proceedings","")))))))</f>
      </c>
      <c r="E11" s="110">
        <f t="shared" si="0"/>
      </c>
      <c r="F11" s="110">
        <f t="shared" si="0"/>
      </c>
      <c r="G11" s="110">
        <f t="shared" si="0"/>
      </c>
      <c r="H11" s="110">
        <f t="shared" si="0"/>
      </c>
      <c r="I11" s="110">
        <f t="shared" si="0"/>
      </c>
      <c r="J11" s="110">
        <f t="shared" si="0"/>
      </c>
      <c r="K11" s="110">
        <f t="shared" si="0"/>
      </c>
      <c r="L11" s="110">
        <f t="shared" si="0"/>
      </c>
      <c r="M11" s="110">
        <f t="shared" si="0"/>
      </c>
      <c r="N11" s="110">
        <f t="shared" si="0"/>
      </c>
      <c r="O11" s="110">
        <f t="shared" si="0"/>
      </c>
      <c r="P11"/>
      <c r="Q11"/>
      <c r="R11"/>
      <c r="S11"/>
      <c r="T11"/>
      <c r="U11"/>
      <c r="V11"/>
      <c r="W11"/>
      <c r="X11"/>
      <c r="Y11"/>
      <c r="Z11"/>
    </row>
    <row r="12" spans="1:26" s="102" customFormat="1" ht="12.75">
      <c r="A12" s="19">
        <f>IF(A11="Selected citation type - Article","Journal",IF(A11="Selected citation type - Book chapter","Publisher",IF(A11="Selected citation type - Book","Publisher",IF(A11="Selected citation type - Manuscript","Institution",IF(A11="Selected citation type - Report","Report number",IF(A11="Selected citation type - Thesis","Degree",IF(A11="Selected citation type - Conference proceedings","Publisher","")))))))</f>
      </c>
      <c r="B12" s="110"/>
      <c r="C12" s="110"/>
      <c r="D12" s="110"/>
      <c r="E12" s="110"/>
      <c r="F12" s="110"/>
      <c r="G12" s="110"/>
      <c r="H12" s="110"/>
      <c r="I12" s="110"/>
      <c r="J12" s="110"/>
      <c r="K12" s="110"/>
      <c r="L12" s="110"/>
      <c r="M12" s="110"/>
      <c r="N12" s="110"/>
      <c r="O12" s="110"/>
      <c r="P12"/>
      <c r="Q12"/>
      <c r="R12"/>
      <c r="S12"/>
      <c r="T12"/>
      <c r="U12"/>
      <c r="V12"/>
      <c r="W12"/>
      <c r="X12"/>
      <c r="Y12"/>
      <c r="Z12"/>
    </row>
    <row r="13" spans="1:26" s="102" customFormat="1" ht="12.75">
      <c r="A13" s="19">
        <f>IF(A11="Selected citation type - Article","Volume",IF(A11="Selected citation type - Book chapter","Publication place",IF(A11="Selected citation type - Book","Publication place",IF(A11="Selected citation type - Manuscript","Total pages",IF(A11="Selected citation type - Report","Publisher",IF(A11="Selected citation type - Thesis","Institution",IF(A11="Selected citation type - Conference proceedings","Publication place","")))))))</f>
      </c>
      <c r="B13" s="110"/>
      <c r="C13" s="110"/>
      <c r="D13" s="110"/>
      <c r="E13" s="110"/>
      <c r="F13" s="110"/>
      <c r="G13" s="110"/>
      <c r="H13" s="110"/>
      <c r="I13" s="110"/>
      <c r="J13" s="110"/>
      <c r="K13" s="110"/>
      <c r="L13" s="110"/>
      <c r="M13" s="110"/>
      <c r="N13" s="110"/>
      <c r="O13" s="110"/>
      <c r="P13"/>
      <c r="Q13"/>
      <c r="R13"/>
      <c r="S13"/>
      <c r="T13"/>
      <c r="U13"/>
      <c r="V13"/>
      <c r="W13"/>
      <c r="X13"/>
      <c r="Y13"/>
      <c r="Z13"/>
    </row>
    <row r="14" spans="1:26" s="102" customFormat="1" ht="12.75">
      <c r="A14" s="19">
        <f>IF(A11="Selected citation type - Article","Issue",IF(A11="Selected citation type - Book chapter","Edition",IF(A11="Selected citation type - Book","Edition",IF(A11="Selected citation type - Manuscript","",IF(A11="Selected citation type - Report","Publication place",IF(A11="Selected citation type - Thesis","Total pages",IF(A11="Selected citation type - Conference proceedings","Edition","")))))))</f>
      </c>
      <c r="B14" s="110"/>
      <c r="C14" s="110"/>
      <c r="D14" s="110"/>
      <c r="E14" s="110"/>
      <c r="F14" s="110"/>
      <c r="G14" s="110"/>
      <c r="H14" s="110"/>
      <c r="I14" s="110"/>
      <c r="J14" s="110"/>
      <c r="K14" s="110"/>
      <c r="L14" s="110"/>
      <c r="M14" s="110"/>
      <c r="N14" s="110"/>
      <c r="O14" s="110"/>
      <c r="P14"/>
      <c r="Q14"/>
      <c r="R14"/>
      <c r="S14"/>
      <c r="T14"/>
      <c r="U14"/>
      <c r="V14"/>
      <c r="W14"/>
      <c r="X14"/>
      <c r="Y14"/>
      <c r="Z14"/>
    </row>
    <row r="15" spans="1:26" s="102" customFormat="1" ht="12.75">
      <c r="A15" s="19">
        <f>IF(A11="Selected citation type - Article","Page range",IF(A11="Selected citation type - Book chapter","Total pages",IF(A11="Selected citation type - Book","Total pages",IF(A11="Selected citation type - Manuscript","",IF(A11="Selected citation type - Report","Total pages",IF(A11="Selected citation type - Thesis","",IF(A11="Selected citation type - Conference proceedings","Total pages","")))))))</f>
      </c>
      <c r="B15" s="110"/>
      <c r="C15" s="110"/>
      <c r="D15" s="110"/>
      <c r="E15" s="110"/>
      <c r="F15" s="110"/>
      <c r="G15" s="110"/>
      <c r="H15" s="110"/>
      <c r="I15" s="110"/>
      <c r="J15" s="110"/>
      <c r="K15" s="110"/>
      <c r="L15" s="110"/>
      <c r="M15" s="110"/>
      <c r="N15" s="110"/>
      <c r="O15" s="110"/>
      <c r="P15"/>
      <c r="Q15"/>
      <c r="R15"/>
      <c r="S15"/>
      <c r="T15"/>
      <c r="U15"/>
      <c r="V15"/>
      <c r="W15"/>
      <c r="X15"/>
      <c r="Y15"/>
      <c r="Z15"/>
    </row>
    <row r="16" spans="1:26" s="102" customFormat="1" ht="12.75">
      <c r="A16" s="19">
        <f>IF(A11="Selected citation type - Article","",IF(A11="Selected citation type - Book chapter","Book title",IF(A11="Selected citation type - Book","",IF(A11="Selected citation type - Manuscript","",IF(A11="Selected citation type - Report","",IF(A11="Selected citation type - Thesis","",IF(A11="Selected citation type - Conference proceedings","Book title","")))))))</f>
      </c>
      <c r="B16" s="110"/>
      <c r="C16" s="110"/>
      <c r="D16" s="110"/>
      <c r="E16" s="110"/>
      <c r="F16" s="110"/>
      <c r="G16" s="110"/>
      <c r="H16" s="110"/>
      <c r="I16" s="110"/>
      <c r="J16" s="110"/>
      <c r="K16" s="110"/>
      <c r="L16" s="110"/>
      <c r="M16" s="110"/>
      <c r="N16" s="110"/>
      <c r="O16" s="110"/>
      <c r="P16"/>
      <c r="Q16"/>
      <c r="R16"/>
      <c r="S16"/>
      <c r="T16"/>
      <c r="U16"/>
      <c r="V16"/>
      <c r="W16"/>
      <c r="X16"/>
      <c r="Y16"/>
      <c r="Z16"/>
    </row>
    <row r="17" spans="1:26" s="102" customFormat="1" ht="12.75">
      <c r="A17" s="19">
        <f>IF(A11="Selected citation type - Article","",IF(A11="Selected citation type - Book chapter","Editor lastname",IF(A11="Selected citation type - Book","",IF(A11="Selected citation type - Manuscript","",IF(A11="Selected citation type - Report","",IF(A11="Selected citation type - Thesis","",IF(A11="Selected citation type - Conference proceedings","Page range","")))))))</f>
      </c>
      <c r="B17" s="110"/>
      <c r="C17" s="110"/>
      <c r="D17" s="110"/>
      <c r="E17" s="110"/>
      <c r="F17" s="110"/>
      <c r="G17" s="110"/>
      <c r="H17" s="110"/>
      <c r="I17" s="110"/>
      <c r="J17" s="110"/>
      <c r="K17" s="110"/>
      <c r="L17" s="110"/>
      <c r="M17" s="110"/>
      <c r="N17" s="110"/>
      <c r="O17" s="110"/>
      <c r="P17"/>
      <c r="Q17"/>
      <c r="R17"/>
      <c r="S17"/>
      <c r="T17"/>
      <c r="U17"/>
      <c r="V17"/>
      <c r="W17"/>
      <c r="X17"/>
      <c r="Y17"/>
      <c r="Z17"/>
    </row>
    <row r="18" spans="1:26" s="102" customFormat="1" ht="12.75">
      <c r="A18" s="19">
        <f>IF(A11="Selected citation type - Article","",IF(A11="Selected citation type - Book chapter","Editor firstname or initial",IF(A11="Selected citation type - Book","",IF(A11="Selected citation type - Manuscript","",IF(A11="Selected citation type - Report","",IF(A11="Selected citation type - Thesis","",IF(A11="Selected citation type - Conference proceedings","Editor lastname","")))))))</f>
      </c>
      <c r="B18" s="110"/>
      <c r="C18" s="110"/>
      <c r="D18" s="110"/>
      <c r="E18" s="110"/>
      <c r="F18" s="110"/>
      <c r="G18" s="110"/>
      <c r="H18" s="110"/>
      <c r="I18" s="110"/>
      <c r="J18" s="110"/>
      <c r="K18" s="110"/>
      <c r="L18" s="110"/>
      <c r="M18" s="110"/>
      <c r="N18" s="110"/>
      <c r="O18" s="110"/>
      <c r="P18"/>
      <c r="Q18"/>
      <c r="R18"/>
      <c r="S18"/>
      <c r="T18"/>
      <c r="U18"/>
      <c r="V18"/>
      <c r="W18"/>
      <c r="X18"/>
      <c r="Y18"/>
      <c r="Z18"/>
    </row>
    <row r="19" spans="1:26" s="102" customFormat="1" ht="12.75">
      <c r="A19" s="19">
        <f>IF(A11="Selected citation type - Article","",IF(A11="Selected citation type - Book chapter","Editor middlename or initial",IF(A11="Selected citation type - Book","",IF(A11="Selected citation type - Manuscript","",IF(A11="Selected citation type - Report","",IF(A11="Selected citation type - Thesis","",IF(A11="Selected citation type - Conference proceedings","Editor firstname or initial","")))))))</f>
      </c>
      <c r="B19" s="110"/>
      <c r="C19" s="110"/>
      <c r="D19" s="110"/>
      <c r="E19" s="110"/>
      <c r="F19" s="110"/>
      <c r="G19" s="110"/>
      <c r="H19" s="110"/>
      <c r="I19" s="110"/>
      <c r="J19" s="110"/>
      <c r="K19" s="110"/>
      <c r="L19" s="110"/>
      <c r="M19" s="110"/>
      <c r="N19" s="110"/>
      <c r="O19" s="110"/>
      <c r="P19"/>
      <c r="Q19"/>
      <c r="R19"/>
      <c r="S19"/>
      <c r="T19"/>
      <c r="U19"/>
      <c r="V19"/>
      <c r="W19"/>
      <c r="X19"/>
      <c r="Y19"/>
      <c r="Z19"/>
    </row>
    <row r="20" spans="1:26" s="102" customFormat="1" ht="12.75">
      <c r="A20" s="19">
        <f>IF(A11="Selected citation type - Article","",IF(A11="Selected citation type - Book chapter","Page range",IF(A11="Selected citation type - Book","",IF(A11="Selected citation type - Manuscript","",IF(A11="Selected citation type - Report","",IF(A11="Selected citation type - Thesis","",IF(A11="Selected citation type - Conference proceedings","Editor middlename or initial","")))))))</f>
      </c>
      <c r="B20" s="110"/>
      <c r="C20" s="110"/>
      <c r="D20" s="110"/>
      <c r="E20" s="110"/>
      <c r="F20" s="110"/>
      <c r="G20" s="110"/>
      <c r="H20" s="110"/>
      <c r="I20" s="110"/>
      <c r="J20" s="110"/>
      <c r="K20" s="110"/>
      <c r="L20" s="110"/>
      <c r="M20" s="110"/>
      <c r="N20" s="110"/>
      <c r="O20" s="110"/>
      <c r="P20"/>
      <c r="Q20"/>
      <c r="R20"/>
      <c r="S20"/>
      <c r="T20"/>
      <c r="U20"/>
      <c r="V20"/>
      <c r="W20"/>
      <c r="X20"/>
      <c r="Y20"/>
      <c r="Z20"/>
    </row>
    <row r="21" spans="1:26" s="102" customFormat="1" ht="12.75">
      <c r="A21"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name","")))))))</f>
      </c>
      <c r="B21" s="110"/>
      <c r="C21" s="110"/>
      <c r="D21" s="110"/>
      <c r="E21" s="110"/>
      <c r="F21" s="110"/>
      <c r="G21" s="110"/>
      <c r="H21" s="110"/>
      <c r="I21" s="110"/>
      <c r="J21" s="110"/>
      <c r="K21" s="110"/>
      <c r="L21" s="110"/>
      <c r="M21" s="110"/>
      <c r="N21" s="110"/>
      <c r="O21" s="110"/>
      <c r="P21"/>
      <c r="Q21"/>
      <c r="R21"/>
      <c r="S21"/>
      <c r="T21"/>
      <c r="U21"/>
      <c r="V21"/>
      <c r="W21"/>
      <c r="X21"/>
      <c r="Y21"/>
      <c r="Z21"/>
    </row>
    <row r="22" spans="1:26" s="102" customFormat="1" ht="12.75">
      <c r="A22"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date","")))))))</f>
      </c>
      <c r="B22" s="110"/>
      <c r="C22" s="110"/>
      <c r="D22" s="110"/>
      <c r="E22" s="110"/>
      <c r="F22" s="110"/>
      <c r="G22" s="110"/>
      <c r="H22" s="110"/>
      <c r="I22" s="110"/>
      <c r="J22" s="110"/>
      <c r="K22" s="110"/>
      <c r="L22" s="110"/>
      <c r="M22" s="110"/>
      <c r="N22" s="110"/>
      <c r="O22" s="110"/>
      <c r="P22"/>
      <c r="Q22"/>
      <c r="R22"/>
      <c r="S22"/>
      <c r="T22"/>
      <c r="U22"/>
      <c r="V22"/>
      <c r="W22"/>
      <c r="X22"/>
      <c r="Y22"/>
      <c r="Z22"/>
    </row>
    <row r="23" spans="1:26" s="102" customFormat="1" ht="12.75">
      <c r="A23"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city","")))))))</f>
      </c>
      <c r="B23" s="110"/>
      <c r="C23" s="110"/>
      <c r="D23" s="110"/>
      <c r="E23" s="110"/>
      <c r="F23" s="110"/>
      <c r="G23" s="110"/>
      <c r="H23" s="110"/>
      <c r="I23" s="110"/>
      <c r="J23" s="110"/>
      <c r="K23" s="110"/>
      <c r="L23" s="110"/>
      <c r="M23" s="110"/>
      <c r="N23" s="110"/>
      <c r="O23" s="110"/>
      <c r="P23"/>
      <c r="Q23"/>
      <c r="R23"/>
      <c r="S23"/>
      <c r="T23"/>
      <c r="U23"/>
      <c r="V23"/>
      <c r="W23"/>
      <c r="X23"/>
      <c r="Y23"/>
      <c r="Z23"/>
    </row>
    <row r="24" spans="1:26" s="102" customFormat="1" ht="12.75">
      <c r="A24"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state","")))))))</f>
      </c>
      <c r="B24" s="73"/>
      <c r="P24"/>
      <c r="Q24"/>
      <c r="R24"/>
      <c r="S24"/>
      <c r="T24"/>
      <c r="U24"/>
      <c r="V24"/>
      <c r="W24"/>
      <c r="X24"/>
      <c r="Y24"/>
      <c r="Z24"/>
    </row>
    <row r="25" spans="1:26" s="102" customFormat="1" ht="12.75">
      <c r="A25"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country","")))))))</f>
      </c>
      <c r="B25" s="73"/>
      <c r="P25"/>
      <c r="Q25"/>
      <c r="R25"/>
      <c r="S25"/>
      <c r="T25"/>
      <c r="U25"/>
      <c r="V25"/>
      <c r="W25"/>
      <c r="X25"/>
      <c r="Y25"/>
      <c r="Z25"/>
    </row>
    <row r="26" spans="1:26" s="102" customFormat="1" ht="12.75">
      <c r="A26" s="19"/>
      <c r="B26" s="73"/>
      <c r="P26"/>
      <c r="Q26"/>
      <c r="R26"/>
      <c r="S26"/>
      <c r="T26"/>
      <c r="U26"/>
      <c r="V26"/>
      <c r="W26"/>
      <c r="X26"/>
      <c r="Y26"/>
      <c r="Z26"/>
    </row>
    <row r="27" spans="16:26" s="102" customFormat="1" ht="12.75">
      <c r="P27"/>
      <c r="Q27"/>
      <c r="R27"/>
      <c r="S27"/>
      <c r="T27"/>
      <c r="U27"/>
      <c r="V27"/>
      <c r="W27"/>
      <c r="X27"/>
      <c r="Y27"/>
      <c r="Z27"/>
    </row>
    <row r="28" spans="1:26" s="102" customFormat="1" ht="12.75">
      <c r="A28" s="104" t="s">
        <v>147</v>
      </c>
      <c r="B28" s="109">
        <f>ROW(B28)</f>
        <v>28</v>
      </c>
      <c r="C28" s="109"/>
      <c r="D28" s="109"/>
      <c r="E28" s="109"/>
      <c r="F28" s="109"/>
      <c r="G28" s="109"/>
      <c r="H28" s="109"/>
      <c r="I28" s="109"/>
      <c r="J28" s="109"/>
      <c r="K28" s="109"/>
      <c r="L28" s="109"/>
      <c r="M28" s="109"/>
      <c r="N28" s="109"/>
      <c r="O28" s="109"/>
      <c r="P28"/>
      <c r="Q28"/>
      <c r="R28"/>
      <c r="S28"/>
      <c r="T28"/>
      <c r="U28"/>
      <c r="V28"/>
      <c r="W28"/>
      <c r="X28"/>
      <c r="Y28"/>
      <c r="Z28"/>
    </row>
    <row r="29" spans="1:26" s="102" customFormat="1" ht="12.75">
      <c r="A29" s="19" t="s">
        <v>96</v>
      </c>
      <c r="B29" s="110"/>
      <c r="C29" s="110"/>
      <c r="D29" s="110"/>
      <c r="E29" s="110"/>
      <c r="F29" s="110"/>
      <c r="G29" s="110"/>
      <c r="H29" s="110"/>
      <c r="I29" s="110"/>
      <c r="J29" s="110"/>
      <c r="K29" s="110"/>
      <c r="L29" s="110"/>
      <c r="M29" s="110"/>
      <c r="N29" s="110"/>
      <c r="O29" s="110"/>
      <c r="P29"/>
      <c r="Q29"/>
      <c r="R29"/>
      <c r="S29"/>
      <c r="T29"/>
      <c r="U29"/>
      <c r="V29"/>
      <c r="W29"/>
      <c r="X29"/>
      <c r="Y29"/>
      <c r="Z29"/>
    </row>
    <row r="30" spans="1:26" s="102" customFormat="1" ht="12.75">
      <c r="A30" s="19" t="s">
        <v>92</v>
      </c>
      <c r="B30" s="108"/>
      <c r="C30" s="108"/>
      <c r="D30" s="108"/>
      <c r="E30" s="108"/>
      <c r="F30" s="108"/>
      <c r="G30" s="108"/>
      <c r="H30" s="108"/>
      <c r="I30" s="108"/>
      <c r="J30" s="108"/>
      <c r="K30" s="108"/>
      <c r="L30" s="108"/>
      <c r="M30" s="108"/>
      <c r="N30" s="108"/>
      <c r="O30" s="108"/>
      <c r="P30"/>
      <c r="Q30"/>
      <c r="R30"/>
      <c r="S30"/>
      <c r="T30"/>
      <c r="U30"/>
      <c r="V30"/>
      <c r="W30"/>
      <c r="X30"/>
      <c r="Y30"/>
      <c r="Z30"/>
    </row>
    <row r="31" spans="1:26" s="102" customFormat="1" ht="12.75">
      <c r="A31" s="19" t="s">
        <v>94</v>
      </c>
      <c r="B31" s="108"/>
      <c r="C31" s="108"/>
      <c r="D31" s="108"/>
      <c r="E31" s="108"/>
      <c r="F31" s="108"/>
      <c r="G31" s="108"/>
      <c r="H31" s="108"/>
      <c r="I31" s="108"/>
      <c r="J31" s="108"/>
      <c r="K31" s="108"/>
      <c r="L31" s="108"/>
      <c r="M31" s="108"/>
      <c r="N31" s="108"/>
      <c r="O31" s="108"/>
      <c r="P31"/>
      <c r="Q31"/>
      <c r="R31"/>
      <c r="S31"/>
      <c r="T31"/>
      <c r="U31"/>
      <c r="V31"/>
      <c r="W31"/>
      <c r="X31"/>
      <c r="Y31"/>
      <c r="Z31"/>
    </row>
    <row r="32" spans="1:26" s="102" customFormat="1" ht="12.75">
      <c r="A32" s="19" t="s">
        <v>93</v>
      </c>
      <c r="B32" s="108"/>
      <c r="C32" s="108"/>
      <c r="D32" s="108"/>
      <c r="E32" s="108"/>
      <c r="F32" s="108"/>
      <c r="G32" s="108"/>
      <c r="H32" s="108"/>
      <c r="I32" s="108"/>
      <c r="J32" s="108"/>
      <c r="K32" s="108"/>
      <c r="L32" s="108"/>
      <c r="M32" s="108"/>
      <c r="N32" s="108"/>
      <c r="O32" s="108"/>
      <c r="P32"/>
      <c r="Q32"/>
      <c r="R32"/>
      <c r="S32"/>
      <c r="T32"/>
      <c r="U32"/>
      <c r="V32"/>
      <c r="W32"/>
      <c r="X32"/>
      <c r="Y32"/>
      <c r="Z32"/>
    </row>
    <row r="33" spans="1:26" s="102" customFormat="1" ht="12.75">
      <c r="A33" s="19" t="s">
        <v>95</v>
      </c>
      <c r="B33" s="110"/>
      <c r="C33" s="110"/>
      <c r="D33" s="110"/>
      <c r="E33" s="110"/>
      <c r="F33" s="110"/>
      <c r="G33" s="110"/>
      <c r="H33" s="110"/>
      <c r="I33" s="110"/>
      <c r="J33" s="110"/>
      <c r="K33" s="110"/>
      <c r="L33" s="110"/>
      <c r="M33" s="110"/>
      <c r="N33" s="110"/>
      <c r="O33" s="110"/>
      <c r="P33"/>
      <c r="Q33"/>
      <c r="R33"/>
      <c r="S33"/>
      <c r="T33"/>
      <c r="U33"/>
      <c r="V33"/>
      <c r="W33"/>
      <c r="X33"/>
      <c r="Y33"/>
      <c r="Z33"/>
    </row>
    <row r="34" spans="1:26" s="102" customFormat="1" ht="12.75">
      <c r="A34" s="118" t="s">
        <v>27</v>
      </c>
      <c r="B34" s="110">
        <f>IF(A34="Selected citation type - Article","Article",IF(A34="Selected citation type - Book chapter","Book chapter",IF(A34="Selected citation type - Book","Book",IF(A34="Selected citation type - Manuscript","Manuscript",IF(A34="Selected citation type - Report","Report",IF(A34="Selected citation type - Thesis","Thesis",IF(A34="Selected citation type - Conference proceedings","Conference proceedings","")))))))</f>
      </c>
      <c r="C34" s="110">
        <f>IF(B34="Selected citation type - Article","Article",IF(B34="Selected citation type - Book chapter","Book chapter",IF(B34="Selected citation type - Book","Book",IF(B34="Selected citation type - Manuscript","Manuscript",IF(B34="Selected citation type - Report","Report",IF(B34="Selected citation type - Thesis","Thesis",IF(B34="Selected citation type - Conference proceedings","Conference proceedings","")))))))</f>
      </c>
      <c r="D34" s="110">
        <f aca="true" t="shared" si="1" ref="D34:O34">IF(C34="Selected citation type - Article","Article",IF(C34="Selected citation type - Book chapter","Book chapter",IF(C34="Selected citation type - Book","Book",IF(C34="Selected citation type - Manuscript","Manuscript",IF(C34="Selected citation type - Report","Report",IF(C34="Selected citation type - Thesis","Thesis",IF(C34="Selected citation type - Conference proceedings","Conference proceedings","")))))))</f>
      </c>
      <c r="E34" s="110">
        <f t="shared" si="1"/>
      </c>
      <c r="F34" s="110">
        <f t="shared" si="1"/>
      </c>
      <c r="G34" s="110">
        <f t="shared" si="1"/>
      </c>
      <c r="H34" s="110">
        <f t="shared" si="1"/>
      </c>
      <c r="I34" s="110">
        <f t="shared" si="1"/>
      </c>
      <c r="J34" s="110">
        <f t="shared" si="1"/>
      </c>
      <c r="K34" s="110">
        <f t="shared" si="1"/>
      </c>
      <c r="L34" s="110">
        <f t="shared" si="1"/>
      </c>
      <c r="M34" s="110">
        <f t="shared" si="1"/>
      </c>
      <c r="N34" s="110">
        <f t="shared" si="1"/>
      </c>
      <c r="O34" s="110">
        <f t="shared" si="1"/>
      </c>
      <c r="P34"/>
      <c r="Q34"/>
      <c r="R34"/>
      <c r="S34"/>
      <c r="T34"/>
      <c r="U34"/>
      <c r="V34"/>
      <c r="W34"/>
      <c r="X34"/>
      <c r="Y34"/>
      <c r="Z34"/>
    </row>
    <row r="35" spans="1:26" s="102" customFormat="1" ht="12.75">
      <c r="A35" s="19">
        <f>IF(A34="Selected citation type - Article","Journal",IF(A34="Selected citation type - Book chapter","Publisher",IF(A34="Selected citation type - Book","Publisher",IF(A34="Selected citation type - Manuscript","Institution",IF(A34="Selected citation type - Report","Report number",IF(A34="Selected citation type - Thesis","Degree",IF(A34="Selected citation type - Conference proceedings","Publisher","")))))))</f>
      </c>
      <c r="B35" s="110"/>
      <c r="C35" s="110"/>
      <c r="D35" s="110"/>
      <c r="E35" s="110"/>
      <c r="F35" s="110"/>
      <c r="G35" s="110"/>
      <c r="H35" s="110"/>
      <c r="I35" s="110"/>
      <c r="J35" s="110"/>
      <c r="K35" s="110"/>
      <c r="L35" s="110"/>
      <c r="M35" s="110"/>
      <c r="N35" s="110"/>
      <c r="O35" s="110"/>
      <c r="P35"/>
      <c r="Q35"/>
      <c r="R35"/>
      <c r="S35"/>
      <c r="T35"/>
      <c r="U35"/>
      <c r="V35"/>
      <c r="W35"/>
      <c r="X35"/>
      <c r="Y35"/>
      <c r="Z35"/>
    </row>
    <row r="36" spans="1:26" s="102" customFormat="1" ht="12.75">
      <c r="A36" s="19">
        <f>IF(A34="Selected citation type - Article","Volume",IF(A34="Selected citation type - Book chapter","Publication place",IF(A34="Selected citation type - Book","Publication place",IF(A34="Selected citation type - Manuscript","Total pages",IF(A34="Selected citation type - Report","Publisher",IF(A34="Selected citation type - Thesis","Institution",IF(A34="Selected citation type - Conference proceedings","Publication place","")))))))</f>
      </c>
      <c r="B36" s="110"/>
      <c r="C36" s="110"/>
      <c r="D36" s="110"/>
      <c r="E36" s="110"/>
      <c r="F36" s="110"/>
      <c r="G36" s="110"/>
      <c r="H36" s="110"/>
      <c r="I36" s="110"/>
      <c r="J36" s="110"/>
      <c r="K36" s="110"/>
      <c r="L36" s="110"/>
      <c r="M36" s="110"/>
      <c r="N36" s="110"/>
      <c r="O36" s="110"/>
      <c r="P36"/>
      <c r="Q36"/>
      <c r="R36"/>
      <c r="S36"/>
      <c r="T36"/>
      <c r="U36"/>
      <c r="V36"/>
      <c r="W36"/>
      <c r="X36"/>
      <c r="Y36"/>
      <c r="Z36"/>
    </row>
    <row r="37" spans="1:26" s="102" customFormat="1" ht="12.75">
      <c r="A37" s="19">
        <f>IF(A34="Selected citation type - Article","Issue",IF(A34="Selected citation type - Book chapter","Edition",IF(A34="Selected citation type - Book","Edition",IF(A34="Selected citation type - Manuscript","",IF(A34="Selected citation type - Report","Publication place",IF(A34="Selected citation type - Thesis","Total pages",IF(A34="Selected citation type - Conference proceedings","Edition","")))))))</f>
      </c>
      <c r="B37" s="110"/>
      <c r="C37" s="110"/>
      <c r="D37" s="110"/>
      <c r="E37" s="110"/>
      <c r="F37" s="110"/>
      <c r="G37" s="110"/>
      <c r="H37" s="110"/>
      <c r="I37" s="110"/>
      <c r="J37" s="110"/>
      <c r="K37" s="110"/>
      <c r="L37" s="110"/>
      <c r="M37" s="110"/>
      <c r="N37" s="110"/>
      <c r="O37" s="110"/>
      <c r="P37"/>
      <c r="Q37"/>
      <c r="R37"/>
      <c r="S37"/>
      <c r="T37"/>
      <c r="U37"/>
      <c r="V37"/>
      <c r="W37"/>
      <c r="X37"/>
      <c r="Y37"/>
      <c r="Z37"/>
    </row>
    <row r="38" spans="1:26" s="102" customFormat="1" ht="12.75">
      <c r="A38" s="19">
        <f>IF(A34="Selected citation type - Article","Page range",IF(A34="Selected citation type - Book chapter","Total pages",IF(A34="Selected citation type - Book","Total pages",IF(A34="Selected citation type - Manuscript","",IF(A34="Selected citation type - Report","Total pages",IF(A34="Selected citation type - Thesis","",IF(A34="Selected citation type - Conference proceedings","Total pages","")))))))</f>
      </c>
      <c r="B38" s="110"/>
      <c r="C38" s="110"/>
      <c r="D38" s="110"/>
      <c r="E38" s="110"/>
      <c r="F38" s="110"/>
      <c r="G38" s="110"/>
      <c r="H38" s="110"/>
      <c r="I38" s="110"/>
      <c r="J38" s="110"/>
      <c r="K38" s="110"/>
      <c r="L38" s="110"/>
      <c r="M38" s="110"/>
      <c r="N38" s="110"/>
      <c r="O38" s="110"/>
      <c r="P38"/>
      <c r="Q38"/>
      <c r="R38"/>
      <c r="S38"/>
      <c r="T38"/>
      <c r="U38"/>
      <c r="V38"/>
      <c r="W38"/>
      <c r="X38"/>
      <c r="Y38"/>
      <c r="Z38"/>
    </row>
    <row r="39" spans="1:26" s="102" customFormat="1" ht="12.75">
      <c r="A39" s="19">
        <f>IF(A34="Selected citation type - Article","",IF(A34="Selected citation type - Book chapter","Book title",IF(A34="Selected citation type - Book","",IF(A34="Selected citation type - Manuscript","",IF(A34="Selected citation type - Report","",IF(A34="Selected citation type - Thesis","",IF(A34="Selected citation type - Conference proceedings","Book title","")))))))</f>
      </c>
      <c r="B39" s="110"/>
      <c r="C39" s="110"/>
      <c r="D39" s="110"/>
      <c r="E39" s="110"/>
      <c r="F39" s="110"/>
      <c r="G39" s="110"/>
      <c r="H39" s="110"/>
      <c r="I39" s="110"/>
      <c r="J39" s="110"/>
      <c r="K39" s="110"/>
      <c r="L39" s="110"/>
      <c r="M39" s="110"/>
      <c r="N39" s="110"/>
      <c r="O39" s="110"/>
      <c r="P39"/>
      <c r="Q39"/>
      <c r="R39"/>
      <c r="S39"/>
      <c r="T39"/>
      <c r="U39"/>
      <c r="V39"/>
      <c r="W39"/>
      <c r="X39"/>
      <c r="Y39"/>
      <c r="Z39"/>
    </row>
    <row r="40" spans="1:26" s="102" customFormat="1" ht="12.75">
      <c r="A40" s="19">
        <f>IF(A34="Selected citation type - Article","",IF(A34="Selected citation type - Book chapter","Editor lastname",IF(A34="Selected citation type - Book","",IF(A34="Selected citation type - Manuscript","",IF(A34="Selected citation type - Report","",IF(A34="Selected citation type - Thesis","",IF(A34="Selected citation type - Conference proceedings","Page range","")))))))</f>
      </c>
      <c r="B40" s="110"/>
      <c r="C40" s="110"/>
      <c r="D40" s="110"/>
      <c r="E40" s="110"/>
      <c r="F40" s="110"/>
      <c r="G40" s="110"/>
      <c r="H40" s="110"/>
      <c r="I40" s="110"/>
      <c r="J40" s="110"/>
      <c r="K40" s="110"/>
      <c r="L40" s="110"/>
      <c r="M40" s="110"/>
      <c r="N40" s="110"/>
      <c r="O40" s="110"/>
      <c r="P40"/>
      <c r="Q40"/>
      <c r="R40"/>
      <c r="S40"/>
      <c r="T40"/>
      <c r="U40"/>
      <c r="V40"/>
      <c r="W40"/>
      <c r="X40"/>
      <c r="Y40"/>
      <c r="Z40"/>
    </row>
    <row r="41" spans="1:26" s="102" customFormat="1" ht="12.75">
      <c r="A41" s="19">
        <f>IF(A34="Selected citation type - Article","",IF(A34="Selected citation type - Book chapter","Editor firstname or initial",IF(A34="Selected citation type - Book","",IF(A34="Selected citation type - Manuscript","",IF(A34="Selected citation type - Report","",IF(A34="Selected citation type - Thesis","",IF(A34="Selected citation type - Conference proceedings","Editor lastname","")))))))</f>
      </c>
      <c r="B41" s="110"/>
      <c r="C41" s="110"/>
      <c r="D41" s="110"/>
      <c r="E41" s="110"/>
      <c r="F41" s="110"/>
      <c r="G41" s="110"/>
      <c r="H41" s="110"/>
      <c r="I41" s="110"/>
      <c r="J41" s="110"/>
      <c r="K41" s="110"/>
      <c r="L41" s="110"/>
      <c r="M41" s="110"/>
      <c r="N41" s="110"/>
      <c r="O41" s="110"/>
      <c r="P41"/>
      <c r="Q41"/>
      <c r="R41"/>
      <c r="S41"/>
      <c r="T41"/>
      <c r="U41"/>
      <c r="V41"/>
      <c r="W41"/>
      <c r="X41"/>
      <c r="Y41"/>
      <c r="Z41"/>
    </row>
    <row r="42" spans="1:26" s="102" customFormat="1" ht="12.75">
      <c r="A42" s="19">
        <f>IF(A34="Selected citation type - Article","",IF(A34="Selected citation type - Book chapter","Editor middlename or initial",IF(A34="Selected citation type - Book","",IF(A34="Selected citation type - Manuscript","",IF(A34="Selected citation type - Report","",IF(A34="Selected citation type - Thesis","",IF(A34="Selected citation type - Conference proceedings","Editor firstname or initial","")))))))</f>
      </c>
      <c r="B42" s="110"/>
      <c r="C42" s="110"/>
      <c r="D42" s="110"/>
      <c r="E42" s="110"/>
      <c r="F42" s="110"/>
      <c r="G42" s="110"/>
      <c r="H42" s="110"/>
      <c r="I42" s="110"/>
      <c r="J42" s="110"/>
      <c r="K42" s="110"/>
      <c r="L42" s="110"/>
      <c r="M42" s="110"/>
      <c r="N42" s="110"/>
      <c r="O42" s="110"/>
      <c r="P42"/>
      <c r="Q42"/>
      <c r="R42"/>
      <c r="S42"/>
      <c r="T42"/>
      <c r="U42"/>
      <c r="V42"/>
      <c r="W42"/>
      <c r="X42"/>
      <c r="Y42"/>
      <c r="Z42"/>
    </row>
    <row r="43" spans="1:26" s="102" customFormat="1" ht="12.75">
      <c r="A43" s="19">
        <f>IF(A34="Selected citation type - Article","",IF(A34="Selected citation type - Book chapter","Page range",IF(A34="Selected citation type - Book","",IF(A34="Selected citation type - Manuscript","",IF(A34="Selected citation type - Report","",IF(A34="Selected citation type - Thesis","",IF(A34="Selected citation type - Conference proceedings","Editor middlename or initial","")))))))</f>
      </c>
      <c r="B43" s="110"/>
      <c r="C43" s="110"/>
      <c r="D43" s="110"/>
      <c r="E43" s="110"/>
      <c r="F43" s="110"/>
      <c r="G43" s="110"/>
      <c r="H43" s="110"/>
      <c r="I43" s="110"/>
      <c r="J43" s="110"/>
      <c r="K43" s="110"/>
      <c r="L43" s="110"/>
      <c r="M43" s="110"/>
      <c r="N43" s="110"/>
      <c r="O43" s="110"/>
      <c r="P43"/>
      <c r="Q43"/>
      <c r="R43"/>
      <c r="S43"/>
      <c r="T43"/>
      <c r="U43"/>
      <c r="V43"/>
      <c r="W43"/>
      <c r="X43"/>
      <c r="Y43"/>
      <c r="Z43"/>
    </row>
    <row r="44" spans="1:26" s="102" customFormat="1" ht="12.75">
      <c r="A44"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name","")))))))</f>
      </c>
      <c r="B44" s="110"/>
      <c r="C44" s="110"/>
      <c r="D44" s="110"/>
      <c r="E44" s="110"/>
      <c r="F44" s="110"/>
      <c r="G44" s="110"/>
      <c r="H44" s="110"/>
      <c r="I44" s="110"/>
      <c r="J44" s="110"/>
      <c r="K44" s="110"/>
      <c r="L44" s="110"/>
      <c r="M44" s="110"/>
      <c r="N44" s="110"/>
      <c r="O44" s="110"/>
      <c r="P44"/>
      <c r="Q44"/>
      <c r="R44"/>
      <c r="S44"/>
      <c r="T44"/>
      <c r="U44"/>
      <c r="V44"/>
      <c r="W44"/>
      <c r="X44"/>
      <c r="Y44"/>
      <c r="Z44"/>
    </row>
    <row r="45" spans="1:26" s="102" customFormat="1" ht="12.75">
      <c r="A45"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date","")))))))</f>
      </c>
      <c r="B45" s="110"/>
      <c r="C45" s="110"/>
      <c r="D45" s="110"/>
      <c r="E45" s="110"/>
      <c r="F45" s="110"/>
      <c r="G45" s="110"/>
      <c r="H45" s="110"/>
      <c r="I45" s="110"/>
      <c r="J45" s="110"/>
      <c r="K45" s="110"/>
      <c r="L45" s="110"/>
      <c r="M45" s="110"/>
      <c r="N45" s="110"/>
      <c r="O45" s="110"/>
      <c r="P45"/>
      <c r="Q45"/>
      <c r="R45"/>
      <c r="S45"/>
      <c r="T45"/>
      <c r="U45"/>
      <c r="V45"/>
      <c r="W45"/>
      <c r="X45"/>
      <c r="Y45"/>
      <c r="Z45"/>
    </row>
    <row r="46" spans="1:26" s="102" customFormat="1" ht="12.75">
      <c r="A46"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city","")))))))</f>
      </c>
      <c r="B46" s="110"/>
      <c r="C46" s="110"/>
      <c r="D46" s="110"/>
      <c r="E46" s="110"/>
      <c r="F46" s="110"/>
      <c r="G46" s="110"/>
      <c r="H46" s="110"/>
      <c r="I46" s="110"/>
      <c r="J46" s="110"/>
      <c r="K46" s="110"/>
      <c r="L46" s="110"/>
      <c r="M46" s="110"/>
      <c r="N46" s="110"/>
      <c r="O46" s="110"/>
      <c r="P46"/>
      <c r="Q46"/>
      <c r="R46"/>
      <c r="S46"/>
      <c r="T46"/>
      <c r="U46"/>
      <c r="V46"/>
      <c r="W46"/>
      <c r="X46"/>
      <c r="Y46"/>
      <c r="Z46"/>
    </row>
    <row r="47" spans="1:26" s="102" customFormat="1" ht="12.75">
      <c r="A47"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state","")))))))</f>
      </c>
      <c r="B47" s="73"/>
      <c r="P47"/>
      <c r="Q47"/>
      <c r="R47"/>
      <c r="S47"/>
      <c r="T47"/>
      <c r="U47"/>
      <c r="V47"/>
      <c r="W47"/>
      <c r="X47"/>
      <c r="Y47"/>
      <c r="Z47"/>
    </row>
    <row r="48" spans="1:26" s="102" customFormat="1" ht="12.75">
      <c r="A48"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country","")))))))</f>
      </c>
      <c r="B48" s="73"/>
      <c r="P48"/>
      <c r="Q48"/>
      <c r="R48"/>
      <c r="S48"/>
      <c r="T48"/>
      <c r="U48"/>
      <c r="V48"/>
      <c r="W48"/>
      <c r="X48"/>
      <c r="Y48"/>
      <c r="Z48"/>
    </row>
    <row r="49" spans="1:26" s="102" customFormat="1" ht="12.75">
      <c r="A49" s="19"/>
      <c r="B49" s="73"/>
      <c r="P49"/>
      <c r="Q49"/>
      <c r="R49"/>
      <c r="S49"/>
      <c r="T49"/>
      <c r="U49"/>
      <c r="V49"/>
      <c r="W49"/>
      <c r="X49"/>
      <c r="Y49"/>
      <c r="Z49"/>
    </row>
    <row r="50" spans="16:26" s="102" customFormat="1" ht="12.75">
      <c r="P50"/>
      <c r="Q50"/>
      <c r="R50"/>
      <c r="S50"/>
      <c r="T50"/>
      <c r="U50"/>
      <c r="V50"/>
      <c r="W50"/>
      <c r="X50"/>
      <c r="Y50"/>
      <c r="Z50"/>
    </row>
    <row r="51" spans="1:26" s="102" customFormat="1" ht="12.75">
      <c r="A51" s="104" t="s">
        <v>147</v>
      </c>
      <c r="B51" s="109">
        <f>ROW(B51)</f>
        <v>51</v>
      </c>
      <c r="C51" s="109"/>
      <c r="D51" s="109"/>
      <c r="E51" s="109"/>
      <c r="F51" s="109"/>
      <c r="G51" s="109"/>
      <c r="H51" s="109"/>
      <c r="I51" s="109"/>
      <c r="J51" s="109"/>
      <c r="K51" s="109"/>
      <c r="L51" s="109"/>
      <c r="M51" s="109"/>
      <c r="N51" s="109"/>
      <c r="O51" s="109"/>
      <c r="P51"/>
      <c r="Q51"/>
      <c r="R51"/>
      <c r="S51"/>
      <c r="T51"/>
      <c r="U51"/>
      <c r="V51"/>
      <c r="W51"/>
      <c r="X51"/>
      <c r="Y51"/>
      <c r="Z51"/>
    </row>
    <row r="52" spans="1:26" s="102" customFormat="1" ht="12.75">
      <c r="A52" s="19" t="s">
        <v>96</v>
      </c>
      <c r="B52" s="110"/>
      <c r="C52" s="110"/>
      <c r="D52" s="110"/>
      <c r="E52" s="110"/>
      <c r="F52" s="110"/>
      <c r="G52" s="110"/>
      <c r="H52" s="110"/>
      <c r="I52" s="110"/>
      <c r="J52" s="110"/>
      <c r="K52" s="110"/>
      <c r="L52" s="110"/>
      <c r="M52" s="110"/>
      <c r="N52" s="110"/>
      <c r="O52" s="110"/>
      <c r="P52"/>
      <c r="Q52"/>
      <c r="R52"/>
      <c r="S52"/>
      <c r="T52"/>
      <c r="U52"/>
      <c r="V52"/>
      <c r="W52"/>
      <c r="X52"/>
      <c r="Y52"/>
      <c r="Z52"/>
    </row>
    <row r="53" spans="1:26" s="102" customFormat="1" ht="12.75">
      <c r="A53" s="19" t="s">
        <v>92</v>
      </c>
      <c r="B53" s="108"/>
      <c r="C53" s="108"/>
      <c r="D53" s="108"/>
      <c r="E53" s="108"/>
      <c r="F53" s="108"/>
      <c r="G53" s="108"/>
      <c r="H53" s="108"/>
      <c r="I53" s="108"/>
      <c r="J53" s="108"/>
      <c r="K53" s="108"/>
      <c r="L53" s="108"/>
      <c r="M53" s="108"/>
      <c r="N53" s="108"/>
      <c r="O53" s="108"/>
      <c r="P53"/>
      <c r="Q53"/>
      <c r="R53"/>
      <c r="S53"/>
      <c r="T53"/>
      <c r="U53"/>
      <c r="V53"/>
      <c r="W53"/>
      <c r="X53"/>
      <c r="Y53"/>
      <c r="Z53"/>
    </row>
    <row r="54" spans="1:26" s="102" customFormat="1" ht="12.75">
      <c r="A54" s="19" t="s">
        <v>94</v>
      </c>
      <c r="B54" s="108"/>
      <c r="C54" s="108"/>
      <c r="D54" s="108"/>
      <c r="E54" s="108"/>
      <c r="F54" s="108"/>
      <c r="G54" s="108"/>
      <c r="H54" s="108"/>
      <c r="I54" s="108"/>
      <c r="J54" s="108"/>
      <c r="K54" s="108"/>
      <c r="L54" s="108"/>
      <c r="M54" s="108"/>
      <c r="N54" s="108"/>
      <c r="O54" s="108"/>
      <c r="P54"/>
      <c r="Q54"/>
      <c r="R54"/>
      <c r="S54"/>
      <c r="T54"/>
      <c r="U54"/>
      <c r="V54"/>
      <c r="W54"/>
      <c r="X54"/>
      <c r="Y54"/>
      <c r="Z54"/>
    </row>
    <row r="55" spans="1:26" s="102" customFormat="1" ht="12.75">
      <c r="A55" s="19" t="s">
        <v>93</v>
      </c>
      <c r="B55" s="108"/>
      <c r="C55" s="108"/>
      <c r="D55" s="108"/>
      <c r="E55" s="108"/>
      <c r="F55" s="108"/>
      <c r="G55" s="108"/>
      <c r="H55" s="108"/>
      <c r="I55" s="108"/>
      <c r="J55" s="108"/>
      <c r="K55" s="108"/>
      <c r="L55" s="108"/>
      <c r="M55" s="108"/>
      <c r="N55" s="108"/>
      <c r="O55" s="108"/>
      <c r="P55"/>
      <c r="Q55"/>
      <c r="R55"/>
      <c r="S55"/>
      <c r="T55"/>
      <c r="U55"/>
      <c r="V55"/>
      <c r="W55"/>
      <c r="X55"/>
      <c r="Y55"/>
      <c r="Z55"/>
    </row>
    <row r="56" spans="1:26" s="102" customFormat="1" ht="12.75">
      <c r="A56" s="19" t="s">
        <v>95</v>
      </c>
      <c r="B56" s="110"/>
      <c r="C56" s="110"/>
      <c r="D56" s="110"/>
      <c r="E56" s="110"/>
      <c r="F56" s="110"/>
      <c r="G56" s="110"/>
      <c r="H56" s="110"/>
      <c r="I56" s="110"/>
      <c r="J56" s="110"/>
      <c r="K56" s="110"/>
      <c r="L56" s="110"/>
      <c r="M56" s="110"/>
      <c r="N56" s="110"/>
      <c r="O56" s="110"/>
      <c r="P56"/>
      <c r="Q56"/>
      <c r="R56"/>
      <c r="S56"/>
      <c r="T56"/>
      <c r="U56"/>
      <c r="V56"/>
      <c r="W56"/>
      <c r="X56"/>
      <c r="Y56"/>
      <c r="Z56"/>
    </row>
    <row r="57" spans="1:26" s="102" customFormat="1" ht="12.75">
      <c r="A57" s="118" t="s">
        <v>27</v>
      </c>
      <c r="B57" s="110">
        <f>IF(A57="Selected citation type - Article","Article",IF(A57="Selected citation type - Book chapter","Book chapter",IF(A57="Selected citation type - Book","Book",IF(A57="Selected citation type - Manuscript","Manuscript",IF(A57="Selected citation type - Report","Report",IF(A57="Selected citation type - Thesis","Thesis",IF(A57="Selected citation type - Conference proceedings","Conference proceedings","")))))))</f>
      </c>
      <c r="C57" s="110">
        <f>IF(B57="Selected citation type - Article","Article",IF(B57="Selected citation type - Book chapter","Book chapter",IF(B57="Selected citation type - Book","Book",IF(B57="Selected citation type - Manuscript","Manuscript",IF(B57="Selected citation type - Report","Report",IF(B57="Selected citation type - Thesis","Thesis",IF(B57="Selected citation type - Conference proceedings","Conference proceedings","")))))))</f>
      </c>
      <c r="D57" s="110">
        <f aca="true" t="shared" si="2" ref="D57:O57">IF(C57="Selected citation type - Article","Article",IF(C57="Selected citation type - Book chapter","Book chapter",IF(C57="Selected citation type - Book","Book",IF(C57="Selected citation type - Manuscript","Manuscript",IF(C57="Selected citation type - Report","Report",IF(C57="Selected citation type - Thesis","Thesis",IF(C57="Selected citation type - Conference proceedings","Conference proceedings","")))))))</f>
      </c>
      <c r="E57" s="110">
        <f t="shared" si="2"/>
      </c>
      <c r="F57" s="110">
        <f t="shared" si="2"/>
      </c>
      <c r="G57" s="110">
        <f t="shared" si="2"/>
      </c>
      <c r="H57" s="110">
        <f t="shared" si="2"/>
      </c>
      <c r="I57" s="110">
        <f t="shared" si="2"/>
      </c>
      <c r="J57" s="110">
        <f t="shared" si="2"/>
      </c>
      <c r="K57" s="110">
        <f t="shared" si="2"/>
      </c>
      <c r="L57" s="110">
        <f t="shared" si="2"/>
      </c>
      <c r="M57" s="110">
        <f t="shared" si="2"/>
      </c>
      <c r="N57" s="110">
        <f t="shared" si="2"/>
      </c>
      <c r="O57" s="110">
        <f t="shared" si="2"/>
      </c>
      <c r="P57"/>
      <c r="Q57"/>
      <c r="R57"/>
      <c r="S57"/>
      <c r="T57"/>
      <c r="U57"/>
      <c r="V57"/>
      <c r="W57"/>
      <c r="X57"/>
      <c r="Y57"/>
      <c r="Z57"/>
    </row>
    <row r="58" spans="1:26" s="102" customFormat="1" ht="12.75">
      <c r="A58" s="19">
        <f>IF(A57="Selected citation type - Article","Journal",IF(A57="Selected citation type - Book chapter","Publisher",IF(A57="Selected citation type - Book","Publisher",IF(A57="Selected citation type - Manuscript","Institution",IF(A57="Selected citation type - Report","Report number",IF(A57="Selected citation type - Thesis","Degree",IF(A57="Selected citation type - Conference proceedings","Publisher","")))))))</f>
      </c>
      <c r="B58" s="110"/>
      <c r="C58" s="110"/>
      <c r="D58" s="110"/>
      <c r="E58" s="110"/>
      <c r="F58" s="110"/>
      <c r="G58" s="110"/>
      <c r="H58" s="110"/>
      <c r="I58" s="110"/>
      <c r="J58" s="110"/>
      <c r="K58" s="110"/>
      <c r="L58" s="110"/>
      <c r="M58" s="110"/>
      <c r="N58" s="110"/>
      <c r="O58" s="110"/>
      <c r="P58"/>
      <c r="Q58"/>
      <c r="R58"/>
      <c r="S58"/>
      <c r="T58"/>
      <c r="U58"/>
      <c r="V58"/>
      <c r="W58"/>
      <c r="X58"/>
      <c r="Y58"/>
      <c r="Z58"/>
    </row>
    <row r="59" spans="1:26" s="102" customFormat="1" ht="12.75">
      <c r="A59" s="19">
        <f>IF(A57="Selected citation type - Article","Volume",IF(A57="Selected citation type - Book chapter","Publication place",IF(A57="Selected citation type - Book","Publication place",IF(A57="Selected citation type - Manuscript","Total pages",IF(A57="Selected citation type - Report","Publisher",IF(A57="Selected citation type - Thesis","Institution",IF(A57="Selected citation type - Conference proceedings","Publication place","")))))))</f>
      </c>
      <c r="B59" s="110"/>
      <c r="C59" s="110"/>
      <c r="D59" s="110"/>
      <c r="E59" s="110"/>
      <c r="F59" s="110"/>
      <c r="G59" s="110"/>
      <c r="H59" s="110"/>
      <c r="I59" s="110"/>
      <c r="J59" s="110"/>
      <c r="K59" s="110"/>
      <c r="L59" s="110"/>
      <c r="M59" s="110"/>
      <c r="N59" s="110"/>
      <c r="O59" s="110"/>
      <c r="P59"/>
      <c r="Q59"/>
      <c r="R59"/>
      <c r="S59"/>
      <c r="T59"/>
      <c r="U59"/>
      <c r="V59"/>
      <c r="W59"/>
      <c r="X59"/>
      <c r="Y59"/>
      <c r="Z59"/>
    </row>
    <row r="60" spans="1:26" s="102" customFormat="1" ht="12.75">
      <c r="A60" s="19">
        <f>IF(A57="Selected citation type - Article","Issue",IF(A57="Selected citation type - Book chapter","Edition",IF(A57="Selected citation type - Book","Edition",IF(A57="Selected citation type - Manuscript","",IF(A57="Selected citation type - Report","Publication place",IF(A57="Selected citation type - Thesis","Total pages",IF(A57="Selected citation type - Conference proceedings","Edition","")))))))</f>
      </c>
      <c r="B60" s="110"/>
      <c r="C60" s="110"/>
      <c r="D60" s="110"/>
      <c r="E60" s="110"/>
      <c r="F60" s="110"/>
      <c r="G60" s="110"/>
      <c r="H60" s="110"/>
      <c r="I60" s="110"/>
      <c r="J60" s="110"/>
      <c r="K60" s="110"/>
      <c r="L60" s="110"/>
      <c r="M60" s="110"/>
      <c r="N60" s="110"/>
      <c r="O60" s="110"/>
      <c r="P60"/>
      <c r="Q60"/>
      <c r="R60"/>
      <c r="S60"/>
      <c r="T60"/>
      <c r="U60"/>
      <c r="V60"/>
      <c r="W60"/>
      <c r="X60"/>
      <c r="Y60"/>
      <c r="Z60"/>
    </row>
    <row r="61" spans="1:26" s="102" customFormat="1" ht="12.75">
      <c r="A61" s="19">
        <f>IF(A57="Selected citation type - Article","Page range",IF(A57="Selected citation type - Book chapter","Total pages",IF(A57="Selected citation type - Book","Total pages",IF(A57="Selected citation type - Manuscript","",IF(A57="Selected citation type - Report","Total pages",IF(A57="Selected citation type - Thesis","",IF(A57="Selected citation type - Conference proceedings","Total pages","")))))))</f>
      </c>
      <c r="B61" s="110"/>
      <c r="C61" s="110"/>
      <c r="D61" s="110"/>
      <c r="E61" s="110"/>
      <c r="F61" s="110"/>
      <c r="G61" s="110"/>
      <c r="H61" s="110"/>
      <c r="I61" s="110"/>
      <c r="J61" s="110"/>
      <c r="K61" s="110"/>
      <c r="L61" s="110"/>
      <c r="M61" s="110"/>
      <c r="N61" s="110"/>
      <c r="O61" s="110"/>
      <c r="P61"/>
      <c r="Q61"/>
      <c r="R61"/>
      <c r="S61"/>
      <c r="T61"/>
      <c r="U61"/>
      <c r="V61"/>
      <c r="W61"/>
      <c r="X61"/>
      <c r="Y61"/>
      <c r="Z61"/>
    </row>
    <row r="62" spans="1:26" s="102" customFormat="1" ht="12.75">
      <c r="A62" s="19">
        <f>IF(A57="Selected citation type - Article","",IF(A57="Selected citation type - Book chapter","Book title",IF(A57="Selected citation type - Book","",IF(A57="Selected citation type - Manuscript","",IF(A57="Selected citation type - Report","",IF(A57="Selected citation type - Thesis","",IF(A57="Selected citation type - Conference proceedings","Book title","")))))))</f>
      </c>
      <c r="B62" s="110"/>
      <c r="C62" s="110"/>
      <c r="D62" s="110"/>
      <c r="E62" s="110"/>
      <c r="F62" s="110"/>
      <c r="G62" s="110"/>
      <c r="H62" s="110"/>
      <c r="I62" s="110"/>
      <c r="J62" s="110"/>
      <c r="K62" s="110"/>
      <c r="L62" s="110"/>
      <c r="M62" s="110"/>
      <c r="N62" s="110"/>
      <c r="O62" s="110"/>
      <c r="P62"/>
      <c r="Q62"/>
      <c r="R62"/>
      <c r="S62"/>
      <c r="T62"/>
      <c r="U62"/>
      <c r="V62"/>
      <c r="W62"/>
      <c r="X62"/>
      <c r="Y62"/>
      <c r="Z62"/>
    </row>
    <row r="63" spans="1:26" s="102" customFormat="1" ht="12.75">
      <c r="A63" s="19">
        <f>IF(A57="Selected citation type - Article","",IF(A57="Selected citation type - Book chapter","Editor lastname",IF(A57="Selected citation type - Book","",IF(A57="Selected citation type - Manuscript","",IF(A57="Selected citation type - Report","",IF(A57="Selected citation type - Thesis","",IF(A57="Selected citation type - Conference proceedings","Page range","")))))))</f>
      </c>
      <c r="B63" s="110"/>
      <c r="C63" s="110"/>
      <c r="D63" s="110"/>
      <c r="E63" s="110"/>
      <c r="F63" s="110"/>
      <c r="G63" s="110"/>
      <c r="H63" s="110"/>
      <c r="I63" s="110"/>
      <c r="J63" s="110"/>
      <c r="K63" s="110"/>
      <c r="L63" s="110"/>
      <c r="M63" s="110"/>
      <c r="N63" s="110"/>
      <c r="O63" s="110"/>
      <c r="P63"/>
      <c r="Q63"/>
      <c r="R63"/>
      <c r="S63"/>
      <c r="T63"/>
      <c r="U63"/>
      <c r="V63"/>
      <c r="W63"/>
      <c r="X63"/>
      <c r="Y63"/>
      <c r="Z63"/>
    </row>
    <row r="64" spans="1:26" s="102" customFormat="1" ht="12.75">
      <c r="A64" s="19">
        <f>IF(A57="Selected citation type - Article","",IF(A57="Selected citation type - Book chapter","Editor firstname or initial",IF(A57="Selected citation type - Book","",IF(A57="Selected citation type - Manuscript","",IF(A57="Selected citation type - Report","",IF(A57="Selected citation type - Thesis","",IF(A57="Selected citation type - Conference proceedings","Editor lastname","")))))))</f>
      </c>
      <c r="B64" s="110"/>
      <c r="C64" s="110"/>
      <c r="D64" s="110"/>
      <c r="E64" s="110"/>
      <c r="F64" s="110"/>
      <c r="G64" s="110"/>
      <c r="H64" s="110"/>
      <c r="I64" s="110"/>
      <c r="J64" s="110"/>
      <c r="K64" s="110"/>
      <c r="L64" s="110"/>
      <c r="M64" s="110"/>
      <c r="N64" s="110"/>
      <c r="O64" s="110"/>
      <c r="P64"/>
      <c r="Q64"/>
      <c r="R64"/>
      <c r="S64"/>
      <c r="T64"/>
      <c r="U64"/>
      <c r="V64"/>
      <c r="W64"/>
      <c r="X64"/>
      <c r="Y64"/>
      <c r="Z64"/>
    </row>
    <row r="65" spans="1:26" s="102" customFormat="1" ht="12.75">
      <c r="A65" s="19">
        <f>IF(A57="Selected citation type - Article","",IF(A57="Selected citation type - Book chapter","Editor middlename or initial",IF(A57="Selected citation type - Book","",IF(A57="Selected citation type - Manuscript","",IF(A57="Selected citation type - Report","",IF(A57="Selected citation type - Thesis","",IF(A57="Selected citation type - Conference proceedings","Editor firstname or initial","")))))))</f>
      </c>
      <c r="B65" s="110"/>
      <c r="C65" s="110"/>
      <c r="D65" s="110"/>
      <c r="E65" s="110"/>
      <c r="F65" s="110"/>
      <c r="G65" s="110"/>
      <c r="H65" s="110"/>
      <c r="I65" s="110"/>
      <c r="J65" s="110"/>
      <c r="K65" s="110"/>
      <c r="L65" s="110"/>
      <c r="M65" s="110"/>
      <c r="N65" s="110"/>
      <c r="O65" s="110"/>
      <c r="P65"/>
      <c r="Q65"/>
      <c r="R65"/>
      <c r="S65"/>
      <c r="T65"/>
      <c r="U65"/>
      <c r="V65"/>
      <c r="W65"/>
      <c r="X65"/>
      <c r="Y65"/>
      <c r="Z65"/>
    </row>
    <row r="66" spans="1:26" s="102" customFormat="1" ht="12.75">
      <c r="A66" s="19">
        <f>IF(A57="Selected citation type - Article","",IF(A57="Selected citation type - Book chapter","Page range",IF(A57="Selected citation type - Book","",IF(A57="Selected citation type - Manuscript","",IF(A57="Selected citation type - Report","",IF(A57="Selected citation type - Thesis","",IF(A57="Selected citation type - Conference proceedings","Editor middlename or initial","")))))))</f>
      </c>
      <c r="B66" s="110"/>
      <c r="C66" s="110"/>
      <c r="D66" s="110"/>
      <c r="E66" s="110"/>
      <c r="F66" s="110"/>
      <c r="G66" s="110"/>
      <c r="H66" s="110"/>
      <c r="I66" s="110"/>
      <c r="J66" s="110"/>
      <c r="K66" s="110"/>
      <c r="L66" s="110"/>
      <c r="M66" s="110"/>
      <c r="N66" s="110"/>
      <c r="O66" s="110"/>
      <c r="P66"/>
      <c r="Q66"/>
      <c r="R66"/>
      <c r="S66"/>
      <c r="T66"/>
      <c r="U66"/>
      <c r="V66"/>
      <c r="W66"/>
      <c r="X66"/>
      <c r="Y66"/>
      <c r="Z66"/>
    </row>
    <row r="67" spans="1:26" s="102" customFormat="1" ht="12.75">
      <c r="A67"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name","")))))))</f>
      </c>
      <c r="B67" s="110"/>
      <c r="C67" s="110"/>
      <c r="D67" s="110"/>
      <c r="E67" s="110"/>
      <c r="F67" s="110"/>
      <c r="G67" s="110"/>
      <c r="H67" s="110"/>
      <c r="I67" s="110"/>
      <c r="J67" s="110"/>
      <c r="K67" s="110"/>
      <c r="L67" s="110"/>
      <c r="M67" s="110"/>
      <c r="N67" s="110"/>
      <c r="O67" s="110"/>
      <c r="P67"/>
      <c r="Q67"/>
      <c r="R67"/>
      <c r="S67"/>
      <c r="T67"/>
      <c r="U67"/>
      <c r="V67"/>
      <c r="W67"/>
      <c r="X67"/>
      <c r="Y67"/>
      <c r="Z67"/>
    </row>
    <row r="68" spans="1:26" s="102" customFormat="1" ht="12.75">
      <c r="A68"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date","")))))))</f>
      </c>
      <c r="B68" s="110"/>
      <c r="C68" s="110"/>
      <c r="D68" s="110"/>
      <c r="E68" s="110"/>
      <c r="F68" s="110"/>
      <c r="G68" s="110"/>
      <c r="H68" s="110"/>
      <c r="I68" s="110"/>
      <c r="J68" s="110"/>
      <c r="K68" s="110"/>
      <c r="L68" s="110"/>
      <c r="M68" s="110"/>
      <c r="N68" s="110"/>
      <c r="O68" s="110"/>
      <c r="P68"/>
      <c r="Q68"/>
      <c r="R68"/>
      <c r="S68"/>
      <c r="T68"/>
      <c r="U68"/>
      <c r="V68"/>
      <c r="W68"/>
      <c r="X68"/>
      <c r="Y68"/>
      <c r="Z68"/>
    </row>
    <row r="69" spans="1:26" s="102" customFormat="1" ht="12.75">
      <c r="A69"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city","")))))))</f>
      </c>
      <c r="B69" s="110"/>
      <c r="C69" s="110"/>
      <c r="D69" s="110"/>
      <c r="E69" s="110"/>
      <c r="F69" s="110"/>
      <c r="G69" s="110"/>
      <c r="H69" s="110"/>
      <c r="I69" s="110"/>
      <c r="J69" s="110"/>
      <c r="K69" s="110"/>
      <c r="L69" s="110"/>
      <c r="M69" s="110"/>
      <c r="N69" s="110"/>
      <c r="O69" s="110"/>
      <c r="P69"/>
      <c r="Q69"/>
      <c r="R69"/>
      <c r="S69"/>
      <c r="T69"/>
      <c r="U69"/>
      <c r="V69"/>
      <c r="W69"/>
      <c r="X69"/>
      <c r="Y69"/>
      <c r="Z69"/>
    </row>
    <row r="70" spans="1:26" s="102" customFormat="1" ht="12.75">
      <c r="A70"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state","")))))))</f>
      </c>
      <c r="B70" s="73"/>
      <c r="P70"/>
      <c r="Q70"/>
      <c r="R70"/>
      <c r="S70"/>
      <c r="T70"/>
      <c r="U70"/>
      <c r="V70"/>
      <c r="W70"/>
      <c r="X70"/>
      <c r="Y70"/>
      <c r="Z70"/>
    </row>
    <row r="71" spans="1:26" s="102" customFormat="1" ht="12.75">
      <c r="A71"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country","")))))))</f>
      </c>
      <c r="B71" s="73"/>
      <c r="P71"/>
      <c r="Q71"/>
      <c r="R71"/>
      <c r="S71"/>
      <c r="T71"/>
      <c r="U71"/>
      <c r="V71"/>
      <c r="W71"/>
      <c r="X71"/>
      <c r="Y71"/>
      <c r="Z71"/>
    </row>
    <row r="72" spans="1:26" s="102" customFormat="1" ht="12.75">
      <c r="A72" s="19"/>
      <c r="B72" s="73"/>
      <c r="P72"/>
      <c r="Q72"/>
      <c r="R72"/>
      <c r="S72"/>
      <c r="T72"/>
      <c r="U72"/>
      <c r="V72"/>
      <c r="W72"/>
      <c r="X72"/>
      <c r="Y72"/>
      <c r="Z72"/>
    </row>
    <row r="73" spans="16:26" s="102" customFormat="1" ht="12.75">
      <c r="P73"/>
      <c r="Q73"/>
      <c r="R73"/>
      <c r="S73"/>
      <c r="T73"/>
      <c r="U73"/>
      <c r="V73"/>
      <c r="W73"/>
      <c r="X73"/>
      <c r="Y73"/>
      <c r="Z73"/>
    </row>
    <row r="95" spans="1:26" s="102" customFormat="1" ht="12.75">
      <c r="A95" s="19"/>
      <c r="B95" s="73"/>
      <c r="P95"/>
      <c r="Q95"/>
      <c r="R95"/>
      <c r="S95"/>
      <c r="T95"/>
      <c r="U95"/>
      <c r="V95"/>
      <c r="W95"/>
      <c r="X95"/>
      <c r="Y95"/>
      <c r="Z95"/>
    </row>
    <row r="96" spans="16:26" s="102" customFormat="1" ht="12.75">
      <c r="P96"/>
      <c r="Q96"/>
      <c r="R96"/>
      <c r="S96"/>
      <c r="T96"/>
      <c r="U96"/>
      <c r="V96"/>
      <c r="W96"/>
      <c r="X96"/>
      <c r="Y96"/>
      <c r="Z96"/>
    </row>
  </sheetData>
  <dataValidations count="1">
    <dataValidation type="list" allowBlank="1" showInputMessage="1" showErrorMessage="1" sqref="A11 A34 A57">
      <formula1>citation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5:T73"/>
  <sheetViews>
    <sheetView showGridLines="0" workbookViewId="0" topLeftCell="A1">
      <selection activeCell="A73" sqref="A73"/>
    </sheetView>
  </sheetViews>
  <sheetFormatPr defaultColWidth="9.140625" defaultRowHeight="12.75"/>
  <cols>
    <col min="1" max="1" width="46.421875" style="0" customWidth="1"/>
    <col min="2" max="2" width="50.7109375" style="0" customWidth="1"/>
    <col min="3" max="27" width="48.7109375" style="0" customWidth="1"/>
  </cols>
  <sheetData>
    <row r="5" spans="1:3" ht="18">
      <c r="A5" s="36" t="s">
        <v>1159</v>
      </c>
      <c r="B5" s="104" t="s">
        <v>146</v>
      </c>
      <c r="C5" s="109">
        <f>ROW(C5)</f>
        <v>5</v>
      </c>
    </row>
    <row r="6" spans="1:3" ht="12.75">
      <c r="A6" s="34" t="s">
        <v>1160</v>
      </c>
      <c r="B6" s="19" t="s">
        <v>202</v>
      </c>
      <c r="C6" s="111" t="s">
        <v>1224</v>
      </c>
    </row>
    <row r="7" spans="1:20" ht="12.75">
      <c r="A7" s="34" t="s">
        <v>1161</v>
      </c>
      <c r="B7" s="12" t="s">
        <v>117</v>
      </c>
      <c r="C7" s="77" t="s">
        <v>1102</v>
      </c>
      <c r="D7" s="77"/>
      <c r="E7" s="77"/>
      <c r="F7" s="77"/>
      <c r="G7" s="77"/>
      <c r="H7" s="77"/>
      <c r="I7" s="77"/>
      <c r="J7" s="77"/>
      <c r="K7" s="77"/>
      <c r="L7" s="77"/>
      <c r="M7" s="77"/>
      <c r="N7" s="77"/>
      <c r="O7" s="77"/>
      <c r="P7" s="77"/>
      <c r="Q7" s="77"/>
      <c r="R7" s="77"/>
      <c r="S7" s="77"/>
      <c r="T7" s="77"/>
    </row>
    <row r="8" spans="1:20" ht="12.75">
      <c r="A8" s="34" t="s">
        <v>1162</v>
      </c>
      <c r="B8" s="12" t="s">
        <v>104</v>
      </c>
      <c r="C8" s="108" t="s">
        <v>1137</v>
      </c>
      <c r="D8" s="108"/>
      <c r="E8" s="108"/>
      <c r="F8" s="108"/>
      <c r="G8" s="108"/>
      <c r="H8" s="108"/>
      <c r="I8" s="108"/>
      <c r="J8" s="108"/>
      <c r="K8" s="108"/>
      <c r="L8" s="108"/>
      <c r="M8" s="108"/>
      <c r="N8" s="108"/>
      <c r="O8" s="108"/>
      <c r="P8" s="108"/>
      <c r="Q8" s="108"/>
      <c r="R8" s="108"/>
      <c r="S8" s="108"/>
      <c r="T8" s="108"/>
    </row>
    <row r="9" spans="1:20" ht="12.75">
      <c r="A9" s="34" t="s">
        <v>1163</v>
      </c>
      <c r="B9" s="12" t="s">
        <v>105</v>
      </c>
      <c r="C9" s="108" t="s">
        <v>1138</v>
      </c>
      <c r="D9" s="108"/>
      <c r="E9" s="108"/>
      <c r="F9" s="108"/>
      <c r="G9" s="108"/>
      <c r="H9" s="108"/>
      <c r="I9" s="108"/>
      <c r="J9" s="108"/>
      <c r="K9" s="108"/>
      <c r="L9" s="108"/>
      <c r="M9" s="108"/>
      <c r="N9" s="108"/>
      <c r="O9" s="108"/>
      <c r="P9" s="108"/>
      <c r="Q9" s="108"/>
      <c r="R9" s="108"/>
      <c r="S9" s="108"/>
      <c r="T9" s="108"/>
    </row>
    <row r="10" spans="1:20" ht="12.75">
      <c r="A10" s="34" t="s">
        <v>1164</v>
      </c>
      <c r="B10" s="18" t="s">
        <v>106</v>
      </c>
      <c r="C10" s="108"/>
      <c r="D10" s="108"/>
      <c r="E10" s="108"/>
      <c r="F10" s="108"/>
      <c r="G10" s="108"/>
      <c r="H10" s="108"/>
      <c r="I10" s="108"/>
      <c r="J10" s="108"/>
      <c r="K10" s="108"/>
      <c r="L10" s="108"/>
      <c r="M10" s="108"/>
      <c r="N10" s="108"/>
      <c r="O10" s="108"/>
      <c r="P10" s="108"/>
      <c r="Q10" s="108"/>
      <c r="R10" s="108"/>
      <c r="S10" s="108"/>
      <c r="T10" s="108"/>
    </row>
    <row r="11" spans="1:20" ht="12.75">
      <c r="A11" s="34" t="s">
        <v>1165</v>
      </c>
      <c r="B11" s="18" t="s">
        <v>107</v>
      </c>
      <c r="C11" s="108" t="s">
        <v>1225</v>
      </c>
      <c r="D11" s="108"/>
      <c r="E11" s="108"/>
      <c r="F11" s="108"/>
      <c r="G11" s="108"/>
      <c r="H11" s="108"/>
      <c r="I11" s="108"/>
      <c r="J11" s="108"/>
      <c r="K11" s="108"/>
      <c r="L11" s="108"/>
      <c r="M11" s="108"/>
      <c r="N11" s="108"/>
      <c r="O11" s="108"/>
      <c r="P11" s="108"/>
      <c r="Q11" s="108"/>
      <c r="R11" s="108"/>
      <c r="S11" s="108"/>
      <c r="T11" s="108"/>
    </row>
    <row r="12" spans="1:20" ht="12.75">
      <c r="A12" s="34" t="s">
        <v>1166</v>
      </c>
      <c r="B12" s="120" t="s">
        <v>108</v>
      </c>
      <c r="C12" s="135" t="s">
        <v>1107</v>
      </c>
      <c r="D12" s="108"/>
      <c r="E12" s="108"/>
      <c r="F12" s="108"/>
      <c r="G12" s="108"/>
      <c r="H12" s="108"/>
      <c r="I12" s="108"/>
      <c r="J12" s="108"/>
      <c r="K12" s="108"/>
      <c r="L12" s="108"/>
      <c r="M12" s="108"/>
      <c r="N12" s="108"/>
      <c r="O12" s="108"/>
      <c r="P12" s="108"/>
      <c r="Q12" s="108"/>
      <c r="R12" s="108"/>
      <c r="S12" s="108"/>
      <c r="T12" s="108"/>
    </row>
    <row r="13" spans="1:20" ht="12.75">
      <c r="A13" s="34" t="s">
        <v>1167</v>
      </c>
      <c r="B13" s="18" t="s">
        <v>109</v>
      </c>
      <c r="C13" s="135" t="s">
        <v>1108</v>
      </c>
      <c r="D13" s="108"/>
      <c r="E13" s="108"/>
      <c r="F13" s="108"/>
      <c r="G13" s="108"/>
      <c r="H13" s="108"/>
      <c r="I13" s="108"/>
      <c r="J13" s="108"/>
      <c r="K13" s="108"/>
      <c r="L13" s="108"/>
      <c r="M13" s="108"/>
      <c r="N13" s="108"/>
      <c r="O13" s="108"/>
      <c r="P13" s="108"/>
      <c r="Q13" s="108"/>
      <c r="R13" s="108"/>
      <c r="S13" s="108"/>
      <c r="T13" s="108"/>
    </row>
    <row r="14" spans="1:20" ht="12.75">
      <c r="A14" s="34" t="s">
        <v>1168</v>
      </c>
      <c r="B14" s="18" t="s">
        <v>110</v>
      </c>
      <c r="C14" s="74" t="s">
        <v>1109</v>
      </c>
      <c r="D14" s="108"/>
      <c r="E14" s="108"/>
      <c r="F14" s="108"/>
      <c r="G14" s="108"/>
      <c r="H14" s="108"/>
      <c r="I14" s="108"/>
      <c r="J14" s="108"/>
      <c r="K14" s="108"/>
      <c r="L14" s="108"/>
      <c r="M14" s="108"/>
      <c r="N14" s="108"/>
      <c r="O14" s="108"/>
      <c r="P14" s="108"/>
      <c r="Q14" s="108"/>
      <c r="R14" s="108"/>
      <c r="S14" s="108"/>
      <c r="T14" s="108"/>
    </row>
    <row r="15" spans="1:20" ht="12.75">
      <c r="A15" s="34" t="s">
        <v>1169</v>
      </c>
      <c r="B15" s="18" t="s">
        <v>111</v>
      </c>
      <c r="C15" s="74">
        <v>33199</v>
      </c>
      <c r="D15" s="108"/>
      <c r="E15" s="108"/>
      <c r="F15" s="108"/>
      <c r="G15" s="108"/>
      <c r="H15" s="108"/>
      <c r="I15" s="108"/>
      <c r="J15" s="108"/>
      <c r="K15" s="108"/>
      <c r="L15" s="108"/>
      <c r="M15" s="108"/>
      <c r="N15" s="108"/>
      <c r="O15" s="108"/>
      <c r="P15" s="108"/>
      <c r="Q15" s="108"/>
      <c r="R15" s="108"/>
      <c r="S15" s="108"/>
      <c r="T15" s="108"/>
    </row>
    <row r="16" spans="1:20" ht="12.75">
      <c r="A16" s="34" t="s">
        <v>1170</v>
      </c>
      <c r="B16" s="18" t="s">
        <v>112</v>
      </c>
      <c r="C16" s="134" t="s">
        <v>1110</v>
      </c>
      <c r="D16" s="108"/>
      <c r="E16" s="108"/>
      <c r="F16" s="108"/>
      <c r="G16" s="108"/>
      <c r="H16" s="108"/>
      <c r="I16" s="108"/>
      <c r="J16" s="108"/>
      <c r="K16" s="108"/>
      <c r="L16" s="108"/>
      <c r="M16" s="108"/>
      <c r="N16" s="108"/>
      <c r="O16" s="108"/>
      <c r="P16" s="108"/>
      <c r="Q16" s="108"/>
      <c r="R16" s="108"/>
      <c r="S16" s="108"/>
      <c r="T16" s="108"/>
    </row>
    <row r="17" spans="1:20" ht="12.75">
      <c r="A17" s="34" t="s">
        <v>1171</v>
      </c>
      <c r="B17" s="18" t="s">
        <v>113</v>
      </c>
      <c r="C17" s="78" t="s">
        <v>1115</v>
      </c>
      <c r="D17" s="108"/>
      <c r="E17" s="108"/>
      <c r="F17" s="108"/>
      <c r="G17" s="108"/>
      <c r="H17" s="108"/>
      <c r="I17" s="108"/>
      <c r="J17" s="108"/>
      <c r="K17" s="108"/>
      <c r="L17" s="108"/>
      <c r="M17" s="108"/>
      <c r="N17" s="108"/>
      <c r="O17" s="108"/>
      <c r="P17" s="108"/>
      <c r="Q17" s="108"/>
      <c r="R17" s="108"/>
      <c r="S17" s="108"/>
      <c r="T17" s="108"/>
    </row>
    <row r="18" spans="1:20" ht="12.75">
      <c r="A18" s="34" t="s">
        <v>1172</v>
      </c>
      <c r="B18" s="18" t="s">
        <v>114</v>
      </c>
      <c r="C18" s="135" t="s">
        <v>1116</v>
      </c>
      <c r="D18" s="108"/>
      <c r="E18" s="108"/>
      <c r="F18" s="108"/>
      <c r="G18" s="108"/>
      <c r="H18" s="108"/>
      <c r="I18" s="108"/>
      <c r="J18" s="108"/>
      <c r="K18" s="108"/>
      <c r="L18" s="108"/>
      <c r="M18" s="108"/>
      <c r="N18" s="108"/>
      <c r="O18" s="108"/>
      <c r="P18" s="108"/>
      <c r="Q18" s="108"/>
      <c r="R18" s="108"/>
      <c r="S18" s="108"/>
      <c r="T18" s="108"/>
    </row>
    <row r="19" spans="1:20" ht="12.75">
      <c r="A19" s="34" t="s">
        <v>1173</v>
      </c>
      <c r="B19" s="18" t="s">
        <v>115</v>
      </c>
      <c r="C19" s="138" t="s">
        <v>1226</v>
      </c>
      <c r="D19" s="108"/>
      <c r="E19" s="108"/>
      <c r="F19" s="108"/>
      <c r="G19" s="108"/>
      <c r="H19" s="108"/>
      <c r="I19" s="108"/>
      <c r="J19" s="108"/>
      <c r="K19" s="108"/>
      <c r="L19" s="108"/>
      <c r="M19" s="108"/>
      <c r="N19" s="108"/>
      <c r="O19" s="108"/>
      <c r="P19" s="108"/>
      <c r="Q19" s="108"/>
      <c r="R19" s="108"/>
      <c r="S19" s="108"/>
      <c r="T19" s="108"/>
    </row>
    <row r="20" spans="1:20" ht="12.75">
      <c r="A20" s="22" t="s">
        <v>1174</v>
      </c>
      <c r="B20" s="18" t="s">
        <v>116</v>
      </c>
      <c r="C20" s="128" t="s">
        <v>1120</v>
      </c>
      <c r="D20" s="108"/>
      <c r="E20" s="108"/>
      <c r="F20" s="108"/>
      <c r="G20" s="108"/>
      <c r="H20" s="108"/>
      <c r="I20" s="108"/>
      <c r="J20" s="108"/>
      <c r="K20" s="108"/>
      <c r="L20" s="108"/>
      <c r="M20" s="108"/>
      <c r="N20" s="108"/>
      <c r="O20" s="108"/>
      <c r="P20" s="108"/>
      <c r="Q20" s="108"/>
      <c r="R20" s="108"/>
      <c r="S20" s="108"/>
      <c r="T20" s="108"/>
    </row>
    <row r="21" spans="1:20" ht="12.75">
      <c r="A21" s="22" t="s">
        <v>1175</v>
      </c>
      <c r="B21" s="12" t="s">
        <v>121</v>
      </c>
      <c r="C21" s="142">
        <v>36535</v>
      </c>
      <c r="D21" s="111"/>
      <c r="E21" s="111"/>
      <c r="F21" s="111"/>
      <c r="G21" s="111"/>
      <c r="H21" s="111"/>
      <c r="I21" s="111"/>
      <c r="J21" s="111"/>
      <c r="K21" s="111"/>
      <c r="L21" s="111"/>
      <c r="M21" s="111"/>
      <c r="N21" s="111"/>
      <c r="O21" s="111"/>
      <c r="P21" s="111"/>
      <c r="Q21" s="111"/>
      <c r="R21" s="111"/>
      <c r="S21" s="111"/>
      <c r="T21" s="111"/>
    </row>
    <row r="22" spans="1:20" ht="15" customHeight="1">
      <c r="A22" s="22" t="s">
        <v>1176</v>
      </c>
      <c r="B22" s="12" t="s">
        <v>119</v>
      </c>
      <c r="C22" s="108" t="s">
        <v>1227</v>
      </c>
      <c r="D22" s="108"/>
      <c r="E22" s="108"/>
      <c r="F22" s="108"/>
      <c r="G22" s="108"/>
      <c r="H22" s="108"/>
      <c r="I22" s="108"/>
      <c r="J22" s="108"/>
      <c r="K22" s="108"/>
      <c r="L22" s="108"/>
      <c r="M22" s="108"/>
      <c r="N22" s="108"/>
      <c r="O22" s="108"/>
      <c r="P22" s="108"/>
      <c r="Q22" s="108"/>
      <c r="R22" s="108"/>
      <c r="S22" s="108"/>
      <c r="T22" s="108"/>
    </row>
    <row r="23" spans="1:20" ht="12.75">
      <c r="A23" s="22" t="s">
        <v>1177</v>
      </c>
      <c r="B23" s="12" t="s">
        <v>120</v>
      </c>
      <c r="C23" s="74" t="s">
        <v>1122</v>
      </c>
      <c r="D23" s="83" t="s">
        <v>1123</v>
      </c>
      <c r="E23" s="83" t="s">
        <v>1124</v>
      </c>
      <c r="F23" s="83" t="s">
        <v>1125</v>
      </c>
      <c r="G23" s="83" t="s">
        <v>1126</v>
      </c>
      <c r="H23" s="83" t="s">
        <v>1127</v>
      </c>
      <c r="I23" s="83" t="s">
        <v>1128</v>
      </c>
      <c r="J23" s="83" t="s">
        <v>1113</v>
      </c>
      <c r="K23" s="83" t="s">
        <v>1129</v>
      </c>
      <c r="L23" s="83" t="s">
        <v>1098</v>
      </c>
      <c r="M23" s="83"/>
      <c r="N23" s="108"/>
      <c r="O23" s="108"/>
      <c r="P23" s="108"/>
      <c r="Q23" s="108"/>
      <c r="R23" s="108"/>
      <c r="S23" s="108"/>
      <c r="T23" s="108"/>
    </row>
    <row r="24" spans="1:20" ht="12.75">
      <c r="A24" s="22" t="s">
        <v>1174</v>
      </c>
      <c r="B24" s="19" t="s">
        <v>203</v>
      </c>
      <c r="C24" s="110"/>
      <c r="D24" s="110"/>
      <c r="E24" s="110"/>
      <c r="F24" s="110"/>
      <c r="G24" s="110"/>
      <c r="H24" s="110"/>
      <c r="I24" s="110"/>
      <c r="J24" s="110"/>
      <c r="K24" s="110"/>
      <c r="L24" s="110"/>
      <c r="M24" s="110"/>
      <c r="N24" s="110"/>
      <c r="O24" s="110"/>
      <c r="P24" s="110"/>
      <c r="Q24" s="110"/>
      <c r="R24" s="110"/>
      <c r="S24" s="110"/>
      <c r="T24" s="110"/>
    </row>
    <row r="25" spans="1:20" ht="12.75">
      <c r="A25" s="22" t="s">
        <v>1178</v>
      </c>
      <c r="B25" s="19" t="s">
        <v>118</v>
      </c>
      <c r="C25" s="108"/>
      <c r="D25" s="108"/>
      <c r="E25" s="108"/>
      <c r="F25" s="108"/>
      <c r="G25" s="108"/>
      <c r="H25" s="108"/>
      <c r="I25" s="108"/>
      <c r="J25" s="108"/>
      <c r="K25" s="108"/>
      <c r="L25" s="108"/>
      <c r="M25" s="108"/>
      <c r="N25" s="108"/>
      <c r="O25" s="108"/>
      <c r="P25" s="108"/>
      <c r="Q25" s="108"/>
      <c r="R25" s="108"/>
      <c r="S25" s="108"/>
      <c r="T25" s="108"/>
    </row>
    <row r="26" spans="2:3" ht="12.75">
      <c r="B26" s="19"/>
      <c r="C26" s="73"/>
    </row>
    <row r="27" spans="2:3" ht="12.75">
      <c r="B27" s="102"/>
      <c r="C27" s="102"/>
    </row>
    <row r="28" spans="2:3" ht="12.75">
      <c r="B28" s="104" t="s">
        <v>146</v>
      </c>
      <c r="C28" s="109">
        <f>ROW(C28)</f>
        <v>28</v>
      </c>
    </row>
    <row r="29" spans="1:3" ht="12.75">
      <c r="A29" s="34" t="s">
        <v>1160</v>
      </c>
      <c r="B29" s="19" t="s">
        <v>202</v>
      </c>
      <c r="C29" s="111" t="s">
        <v>1224</v>
      </c>
    </row>
    <row r="30" spans="1:20" ht="12.75">
      <c r="A30" s="34" t="s">
        <v>1161</v>
      </c>
      <c r="B30" s="12" t="s">
        <v>117</v>
      </c>
      <c r="C30" s="77" t="s">
        <v>1102</v>
      </c>
      <c r="D30" s="77"/>
      <c r="E30" s="77"/>
      <c r="F30" s="77"/>
      <c r="G30" s="77"/>
      <c r="H30" s="77"/>
      <c r="I30" s="77"/>
      <c r="J30" s="77"/>
      <c r="K30" s="77"/>
      <c r="L30" s="77"/>
      <c r="M30" s="77"/>
      <c r="N30" s="77"/>
      <c r="O30" s="77"/>
      <c r="P30" s="77"/>
      <c r="Q30" s="77"/>
      <c r="R30" s="77"/>
      <c r="S30" s="77"/>
      <c r="T30" s="77"/>
    </row>
    <row r="31" spans="1:20" ht="12.75">
      <c r="A31" s="34" t="s">
        <v>1162</v>
      </c>
      <c r="B31" s="12" t="s">
        <v>104</v>
      </c>
      <c r="C31" s="108" t="s">
        <v>1137</v>
      </c>
      <c r="D31" s="108"/>
      <c r="E31" s="108"/>
      <c r="F31" s="108"/>
      <c r="G31" s="108"/>
      <c r="H31" s="108"/>
      <c r="I31" s="108"/>
      <c r="J31" s="108"/>
      <c r="K31" s="108"/>
      <c r="L31" s="108"/>
      <c r="M31" s="108"/>
      <c r="N31" s="108"/>
      <c r="O31" s="108"/>
      <c r="P31" s="108"/>
      <c r="Q31" s="108"/>
      <c r="R31" s="108"/>
      <c r="S31" s="108"/>
      <c r="T31" s="108"/>
    </row>
    <row r="32" spans="1:20" ht="12.75">
      <c r="A32" s="34" t="s">
        <v>1163</v>
      </c>
      <c r="B32" s="12" t="s">
        <v>105</v>
      </c>
      <c r="C32" s="108" t="s">
        <v>1138</v>
      </c>
      <c r="D32" s="108"/>
      <c r="E32" s="108"/>
      <c r="F32" s="108"/>
      <c r="G32" s="108"/>
      <c r="H32" s="108"/>
      <c r="I32" s="108"/>
      <c r="J32" s="108"/>
      <c r="K32" s="108"/>
      <c r="L32" s="108"/>
      <c r="M32" s="108"/>
      <c r="N32" s="108"/>
      <c r="O32" s="108"/>
      <c r="P32" s="108"/>
      <c r="Q32" s="108"/>
      <c r="R32" s="108"/>
      <c r="S32" s="108"/>
      <c r="T32" s="108"/>
    </row>
    <row r="33" spans="1:20" ht="12.75">
      <c r="A33" s="34" t="s">
        <v>1164</v>
      </c>
      <c r="B33" s="18" t="s">
        <v>106</v>
      </c>
      <c r="C33" s="108"/>
      <c r="D33" s="108"/>
      <c r="E33" s="108"/>
      <c r="F33" s="108"/>
      <c r="G33" s="108"/>
      <c r="H33" s="108"/>
      <c r="I33" s="108"/>
      <c r="J33" s="108"/>
      <c r="K33" s="108"/>
      <c r="L33" s="108"/>
      <c r="M33" s="108"/>
      <c r="N33" s="108"/>
      <c r="O33" s="108"/>
      <c r="P33" s="108"/>
      <c r="Q33" s="108"/>
      <c r="R33" s="108"/>
      <c r="S33" s="108"/>
      <c r="T33" s="108"/>
    </row>
    <row r="34" spans="1:20" ht="12.75">
      <c r="A34" s="34" t="s">
        <v>1165</v>
      </c>
      <c r="B34" s="18" t="s">
        <v>107</v>
      </c>
      <c r="C34" s="108" t="s">
        <v>1225</v>
      </c>
      <c r="D34" s="108"/>
      <c r="E34" s="108"/>
      <c r="F34" s="108"/>
      <c r="G34" s="108"/>
      <c r="H34" s="108"/>
      <c r="I34" s="108"/>
      <c r="J34" s="108"/>
      <c r="K34" s="108"/>
      <c r="L34" s="108"/>
      <c r="M34" s="108"/>
      <c r="N34" s="108"/>
      <c r="O34" s="108"/>
      <c r="P34" s="108"/>
      <c r="Q34" s="108"/>
      <c r="R34" s="108"/>
      <c r="S34" s="108"/>
      <c r="T34" s="108"/>
    </row>
    <row r="35" spans="1:20" ht="12.75">
      <c r="A35" s="34" t="s">
        <v>1166</v>
      </c>
      <c r="B35" s="120" t="s">
        <v>108</v>
      </c>
      <c r="C35" s="135" t="s">
        <v>1107</v>
      </c>
      <c r="D35" s="108"/>
      <c r="E35" s="108"/>
      <c r="F35" s="108"/>
      <c r="G35" s="108"/>
      <c r="H35" s="108"/>
      <c r="I35" s="108"/>
      <c r="J35" s="108"/>
      <c r="K35" s="108"/>
      <c r="L35" s="108"/>
      <c r="M35" s="108"/>
      <c r="N35" s="108"/>
      <c r="O35" s="108"/>
      <c r="P35" s="108"/>
      <c r="Q35" s="108"/>
      <c r="R35" s="108"/>
      <c r="S35" s="108"/>
      <c r="T35" s="108"/>
    </row>
    <row r="36" spans="1:20" ht="12.75">
      <c r="A36" s="34" t="s">
        <v>1167</v>
      </c>
      <c r="B36" s="18" t="s">
        <v>109</v>
      </c>
      <c r="C36" s="135" t="s">
        <v>1108</v>
      </c>
      <c r="D36" s="108"/>
      <c r="E36" s="108"/>
      <c r="F36" s="108"/>
      <c r="G36" s="108"/>
      <c r="H36" s="108"/>
      <c r="I36" s="108"/>
      <c r="J36" s="108"/>
      <c r="K36" s="108"/>
      <c r="L36" s="108"/>
      <c r="M36" s="108"/>
      <c r="N36" s="108"/>
      <c r="O36" s="108"/>
      <c r="P36" s="108"/>
      <c r="Q36" s="108"/>
      <c r="R36" s="108"/>
      <c r="S36" s="108"/>
      <c r="T36" s="108"/>
    </row>
    <row r="37" spans="1:20" ht="12.75">
      <c r="A37" s="34" t="s">
        <v>1168</v>
      </c>
      <c r="B37" s="18" t="s">
        <v>110</v>
      </c>
      <c r="C37" s="74" t="s">
        <v>1109</v>
      </c>
      <c r="D37" s="108"/>
      <c r="E37" s="108"/>
      <c r="F37" s="108"/>
      <c r="G37" s="108"/>
      <c r="H37" s="108"/>
      <c r="I37" s="108"/>
      <c r="J37" s="108"/>
      <c r="K37" s="108"/>
      <c r="L37" s="108"/>
      <c r="M37" s="108"/>
      <c r="N37" s="108"/>
      <c r="O37" s="108"/>
      <c r="P37" s="108"/>
      <c r="Q37" s="108"/>
      <c r="R37" s="108"/>
      <c r="S37" s="108"/>
      <c r="T37" s="108"/>
    </row>
    <row r="38" spans="1:20" ht="12.75">
      <c r="A38" s="34" t="s">
        <v>1169</v>
      </c>
      <c r="B38" s="18" t="s">
        <v>111</v>
      </c>
      <c r="C38" s="74">
        <v>33199</v>
      </c>
      <c r="D38" s="108"/>
      <c r="E38" s="108"/>
      <c r="F38" s="108"/>
      <c r="G38" s="108"/>
      <c r="H38" s="108"/>
      <c r="I38" s="108"/>
      <c r="J38" s="108"/>
      <c r="K38" s="108"/>
      <c r="L38" s="108"/>
      <c r="M38" s="108"/>
      <c r="N38" s="108"/>
      <c r="O38" s="108"/>
      <c r="P38" s="108"/>
      <c r="Q38" s="108"/>
      <c r="R38" s="108"/>
      <c r="S38" s="108"/>
      <c r="T38" s="108"/>
    </row>
    <row r="39" spans="1:20" ht="12.75">
      <c r="A39" s="34" t="s">
        <v>1170</v>
      </c>
      <c r="B39" s="18" t="s">
        <v>112</v>
      </c>
      <c r="C39" s="134" t="s">
        <v>1110</v>
      </c>
      <c r="D39" s="108"/>
      <c r="E39" s="108"/>
      <c r="F39" s="108"/>
      <c r="G39" s="108"/>
      <c r="H39" s="108"/>
      <c r="I39" s="108"/>
      <c r="J39" s="108"/>
      <c r="K39" s="108"/>
      <c r="L39" s="108"/>
      <c r="M39" s="108"/>
      <c r="N39" s="108"/>
      <c r="O39" s="108"/>
      <c r="P39" s="108"/>
      <c r="Q39" s="108"/>
      <c r="R39" s="108"/>
      <c r="S39" s="108"/>
      <c r="T39" s="108"/>
    </row>
    <row r="40" spans="1:20" ht="12.75">
      <c r="A40" s="34" t="s">
        <v>1171</v>
      </c>
      <c r="B40" s="18" t="s">
        <v>113</v>
      </c>
      <c r="C40" s="78" t="s">
        <v>1115</v>
      </c>
      <c r="D40" s="108"/>
      <c r="E40" s="108"/>
      <c r="F40" s="108"/>
      <c r="G40" s="108"/>
      <c r="H40" s="108"/>
      <c r="I40" s="108"/>
      <c r="J40" s="108"/>
      <c r="K40" s="108"/>
      <c r="L40" s="108"/>
      <c r="M40" s="108"/>
      <c r="N40" s="108"/>
      <c r="O40" s="108"/>
      <c r="P40" s="108"/>
      <c r="Q40" s="108"/>
      <c r="R40" s="108"/>
      <c r="S40" s="108"/>
      <c r="T40" s="108"/>
    </row>
    <row r="41" spans="1:20" ht="12.75">
      <c r="A41" s="34" t="s">
        <v>1172</v>
      </c>
      <c r="B41" s="18" t="s">
        <v>114</v>
      </c>
      <c r="C41" s="135" t="s">
        <v>1116</v>
      </c>
      <c r="D41" s="108"/>
      <c r="E41" s="108"/>
      <c r="F41" s="108"/>
      <c r="G41" s="108"/>
      <c r="H41" s="108"/>
      <c r="I41" s="108"/>
      <c r="J41" s="108"/>
      <c r="K41" s="108"/>
      <c r="L41" s="108"/>
      <c r="M41" s="108"/>
      <c r="N41" s="108"/>
      <c r="O41" s="108"/>
      <c r="P41" s="108"/>
      <c r="Q41" s="108"/>
      <c r="R41" s="108"/>
      <c r="S41" s="108"/>
      <c r="T41" s="108"/>
    </row>
    <row r="42" spans="1:20" ht="12.75">
      <c r="A42" s="34" t="s">
        <v>1173</v>
      </c>
      <c r="B42" s="18" t="s">
        <v>115</v>
      </c>
      <c r="C42" s="138" t="s">
        <v>1226</v>
      </c>
      <c r="D42" s="108"/>
      <c r="E42" s="108"/>
      <c r="F42" s="108"/>
      <c r="G42" s="108"/>
      <c r="H42" s="108"/>
      <c r="I42" s="108"/>
      <c r="J42" s="108"/>
      <c r="K42" s="108"/>
      <c r="L42" s="108"/>
      <c r="M42" s="108"/>
      <c r="N42" s="108"/>
      <c r="O42" s="108"/>
      <c r="P42" s="108"/>
      <c r="Q42" s="108"/>
      <c r="R42" s="108"/>
      <c r="S42" s="108"/>
      <c r="T42" s="108"/>
    </row>
    <row r="43" spans="1:20" ht="12.75">
      <c r="A43" s="22" t="s">
        <v>1174</v>
      </c>
      <c r="B43" s="18" t="s">
        <v>116</v>
      </c>
      <c r="C43" s="128" t="s">
        <v>1120</v>
      </c>
      <c r="D43" s="108"/>
      <c r="E43" s="108"/>
      <c r="F43" s="108"/>
      <c r="G43" s="108"/>
      <c r="H43" s="108"/>
      <c r="I43" s="108"/>
      <c r="J43" s="108"/>
      <c r="K43" s="108"/>
      <c r="L43" s="108"/>
      <c r="M43" s="108"/>
      <c r="N43" s="108"/>
      <c r="O43" s="108"/>
      <c r="P43" s="108"/>
      <c r="Q43" s="108"/>
      <c r="R43" s="108"/>
      <c r="S43" s="108"/>
      <c r="T43" s="108"/>
    </row>
    <row r="44" spans="1:20" ht="12.75">
      <c r="A44" s="22" t="s">
        <v>1175</v>
      </c>
      <c r="B44" s="12" t="s">
        <v>121</v>
      </c>
      <c r="C44" s="142">
        <v>36535</v>
      </c>
      <c r="D44" s="111"/>
      <c r="E44" s="111"/>
      <c r="F44" s="111"/>
      <c r="G44" s="111"/>
      <c r="H44" s="111"/>
      <c r="I44" s="111"/>
      <c r="J44" s="111"/>
      <c r="K44" s="111"/>
      <c r="L44" s="111"/>
      <c r="M44" s="111"/>
      <c r="N44" s="111"/>
      <c r="O44" s="111"/>
      <c r="P44" s="111"/>
      <c r="Q44" s="111"/>
      <c r="R44" s="111"/>
      <c r="S44" s="111"/>
      <c r="T44" s="111"/>
    </row>
    <row r="45" spans="1:20" ht="191.25">
      <c r="A45" s="22" t="s">
        <v>1176</v>
      </c>
      <c r="B45" s="12" t="s">
        <v>119</v>
      </c>
      <c r="C45" s="108" t="s">
        <v>1227</v>
      </c>
      <c r="D45" s="108"/>
      <c r="E45" s="108"/>
      <c r="F45" s="108"/>
      <c r="G45" s="108"/>
      <c r="H45" s="108"/>
      <c r="I45" s="108"/>
      <c r="J45" s="108"/>
      <c r="K45" s="108"/>
      <c r="L45" s="108"/>
      <c r="M45" s="108"/>
      <c r="N45" s="108"/>
      <c r="O45" s="108"/>
      <c r="P45" s="108"/>
      <c r="Q45" s="108"/>
      <c r="R45" s="108"/>
      <c r="S45" s="108"/>
      <c r="T45" s="108"/>
    </row>
    <row r="46" spans="1:20" ht="12.75">
      <c r="A46" s="22" t="s">
        <v>1177</v>
      </c>
      <c r="B46" s="12" t="s">
        <v>120</v>
      </c>
      <c r="C46" s="74" t="s">
        <v>1122</v>
      </c>
      <c r="D46" s="83" t="s">
        <v>1123</v>
      </c>
      <c r="E46" s="83" t="s">
        <v>1124</v>
      </c>
      <c r="F46" s="83" t="s">
        <v>1125</v>
      </c>
      <c r="G46" s="83" t="s">
        <v>1126</v>
      </c>
      <c r="H46" s="108"/>
      <c r="I46" s="108"/>
      <c r="J46" s="108"/>
      <c r="K46" s="108"/>
      <c r="L46" s="108"/>
      <c r="M46" s="108"/>
      <c r="N46" s="108"/>
      <c r="O46" s="108"/>
      <c r="P46" s="108"/>
      <c r="Q46" s="108"/>
      <c r="R46" s="108"/>
      <c r="S46" s="108"/>
      <c r="T46" s="108"/>
    </row>
    <row r="47" spans="1:20" ht="12.75">
      <c r="A47" s="22" t="s">
        <v>1174</v>
      </c>
      <c r="B47" s="19" t="s">
        <v>203</v>
      </c>
      <c r="C47" s="110"/>
      <c r="D47" s="110"/>
      <c r="E47" s="110"/>
      <c r="F47" s="110"/>
      <c r="G47" s="110"/>
      <c r="H47" s="110"/>
      <c r="I47" s="110"/>
      <c r="J47" s="110"/>
      <c r="K47" s="110"/>
      <c r="L47" s="110"/>
      <c r="M47" s="110"/>
      <c r="N47" s="110"/>
      <c r="O47" s="110"/>
      <c r="P47" s="110"/>
      <c r="Q47" s="110"/>
      <c r="R47" s="110"/>
      <c r="S47" s="110"/>
      <c r="T47" s="110"/>
    </row>
    <row r="48" spans="1:20" ht="12.75">
      <c r="A48" s="22" t="s">
        <v>1178</v>
      </c>
      <c r="B48" s="19" t="s">
        <v>118</v>
      </c>
      <c r="C48" s="108"/>
      <c r="D48" s="108"/>
      <c r="E48" s="108"/>
      <c r="F48" s="108"/>
      <c r="G48" s="108"/>
      <c r="H48" s="108"/>
      <c r="I48" s="108"/>
      <c r="J48" s="108"/>
      <c r="K48" s="108"/>
      <c r="L48" s="108"/>
      <c r="M48" s="108"/>
      <c r="N48" s="108"/>
      <c r="O48" s="108"/>
      <c r="P48" s="108"/>
      <c r="Q48" s="108"/>
      <c r="R48" s="108"/>
      <c r="S48" s="108"/>
      <c r="T48" s="108"/>
    </row>
    <row r="49" spans="2:3" ht="12.75">
      <c r="B49" s="19"/>
      <c r="C49" s="73"/>
    </row>
    <row r="50" spans="2:3" ht="12.75">
      <c r="B50" s="102"/>
      <c r="C50" s="102"/>
    </row>
    <row r="51" spans="2:3" ht="12.75">
      <c r="B51" s="104" t="s">
        <v>146</v>
      </c>
      <c r="C51" s="109">
        <f>ROW(C51)</f>
        <v>51</v>
      </c>
    </row>
    <row r="52" spans="1:3" ht="12.75">
      <c r="A52" s="34" t="s">
        <v>1160</v>
      </c>
      <c r="B52" s="19" t="s">
        <v>202</v>
      </c>
      <c r="C52" s="111"/>
    </row>
    <row r="53" spans="1:20" ht="12.75">
      <c r="A53" s="34" t="s">
        <v>1161</v>
      </c>
      <c r="B53" s="12" t="s">
        <v>117</v>
      </c>
      <c r="C53" s="77"/>
      <c r="D53" s="77"/>
      <c r="E53" s="77"/>
      <c r="F53" s="77"/>
      <c r="G53" s="77"/>
      <c r="H53" s="77"/>
      <c r="I53" s="77"/>
      <c r="J53" s="77"/>
      <c r="K53" s="77"/>
      <c r="L53" s="77"/>
      <c r="M53" s="77"/>
      <c r="N53" s="77"/>
      <c r="O53" s="77"/>
      <c r="P53" s="77"/>
      <c r="Q53" s="77"/>
      <c r="R53" s="77"/>
      <c r="S53" s="77"/>
      <c r="T53" s="77"/>
    </row>
    <row r="54" spans="1:20" ht="12.75">
      <c r="A54" s="34" t="s">
        <v>1162</v>
      </c>
      <c r="B54" s="12" t="s">
        <v>104</v>
      </c>
      <c r="C54" s="108"/>
      <c r="D54" s="108"/>
      <c r="E54" s="108"/>
      <c r="F54" s="108"/>
      <c r="G54" s="108"/>
      <c r="H54" s="108"/>
      <c r="I54" s="108"/>
      <c r="J54" s="108"/>
      <c r="K54" s="108"/>
      <c r="L54" s="108"/>
      <c r="M54" s="108"/>
      <c r="N54" s="108"/>
      <c r="O54" s="108"/>
      <c r="P54" s="108"/>
      <c r="Q54" s="108"/>
      <c r="R54" s="108"/>
      <c r="S54" s="108"/>
      <c r="T54" s="108"/>
    </row>
    <row r="55" spans="1:20" ht="12.75">
      <c r="A55" s="34" t="s">
        <v>1163</v>
      </c>
      <c r="B55" s="12" t="s">
        <v>105</v>
      </c>
      <c r="C55" s="108"/>
      <c r="D55" s="108"/>
      <c r="E55" s="108"/>
      <c r="F55" s="108"/>
      <c r="G55" s="108"/>
      <c r="H55" s="108"/>
      <c r="I55" s="108"/>
      <c r="J55" s="108"/>
      <c r="K55" s="108"/>
      <c r="L55" s="108"/>
      <c r="M55" s="108"/>
      <c r="N55" s="108"/>
      <c r="O55" s="108"/>
      <c r="P55" s="108"/>
      <c r="Q55" s="108"/>
      <c r="R55" s="108"/>
      <c r="S55" s="108"/>
      <c r="T55" s="108"/>
    </row>
    <row r="56" spans="1:20" ht="12.75">
      <c r="A56" s="34" t="s">
        <v>1164</v>
      </c>
      <c r="B56" s="18" t="s">
        <v>106</v>
      </c>
      <c r="C56" s="108"/>
      <c r="D56" s="108"/>
      <c r="E56" s="108"/>
      <c r="F56" s="108"/>
      <c r="G56" s="108"/>
      <c r="H56" s="108"/>
      <c r="I56" s="108"/>
      <c r="J56" s="108"/>
      <c r="K56" s="108"/>
      <c r="L56" s="108"/>
      <c r="M56" s="108"/>
      <c r="N56" s="108"/>
      <c r="O56" s="108"/>
      <c r="P56" s="108"/>
      <c r="Q56" s="108"/>
      <c r="R56" s="108"/>
      <c r="S56" s="108"/>
      <c r="T56" s="108"/>
    </row>
    <row r="57" spans="1:20" ht="12.75">
      <c r="A57" s="34" t="s">
        <v>1165</v>
      </c>
      <c r="B57" s="18" t="s">
        <v>107</v>
      </c>
      <c r="C57" s="108"/>
      <c r="D57" s="108"/>
      <c r="E57" s="108"/>
      <c r="F57" s="108"/>
      <c r="G57" s="108"/>
      <c r="H57" s="108"/>
      <c r="I57" s="108"/>
      <c r="J57" s="108"/>
      <c r="K57" s="108"/>
      <c r="L57" s="108"/>
      <c r="M57" s="108"/>
      <c r="N57" s="108"/>
      <c r="O57" s="108"/>
      <c r="P57" s="108"/>
      <c r="Q57" s="108"/>
      <c r="R57" s="108"/>
      <c r="S57" s="108"/>
      <c r="T57" s="108"/>
    </row>
    <row r="58" spans="1:20" ht="12.75">
      <c r="A58" s="34" t="s">
        <v>1166</v>
      </c>
      <c r="B58" s="120" t="s">
        <v>108</v>
      </c>
      <c r="C58" s="108"/>
      <c r="D58" s="108"/>
      <c r="E58" s="108"/>
      <c r="F58" s="108"/>
      <c r="G58" s="108"/>
      <c r="H58" s="108"/>
      <c r="I58" s="108"/>
      <c r="J58" s="108"/>
      <c r="K58" s="108"/>
      <c r="L58" s="108"/>
      <c r="M58" s="108"/>
      <c r="N58" s="108"/>
      <c r="O58" s="108"/>
      <c r="P58" s="108"/>
      <c r="Q58" s="108"/>
      <c r="R58" s="108"/>
      <c r="S58" s="108"/>
      <c r="T58" s="108"/>
    </row>
    <row r="59" spans="1:20" ht="12.75">
      <c r="A59" s="34" t="s">
        <v>1167</v>
      </c>
      <c r="B59" s="18" t="s">
        <v>109</v>
      </c>
      <c r="C59" s="108"/>
      <c r="D59" s="108"/>
      <c r="E59" s="108"/>
      <c r="F59" s="108"/>
      <c r="G59" s="108"/>
      <c r="H59" s="108"/>
      <c r="I59" s="108"/>
      <c r="J59" s="108"/>
      <c r="K59" s="108"/>
      <c r="L59" s="108"/>
      <c r="M59" s="108"/>
      <c r="N59" s="108"/>
      <c r="O59" s="108"/>
      <c r="P59" s="108"/>
      <c r="Q59" s="108"/>
      <c r="R59" s="108"/>
      <c r="S59" s="108"/>
      <c r="T59" s="108"/>
    </row>
    <row r="60" spans="1:20" ht="12.75">
      <c r="A60" s="34" t="s">
        <v>1168</v>
      </c>
      <c r="B60" s="18" t="s">
        <v>110</v>
      </c>
      <c r="C60" s="108"/>
      <c r="D60" s="108"/>
      <c r="E60" s="108"/>
      <c r="F60" s="108"/>
      <c r="G60" s="108"/>
      <c r="H60" s="108"/>
      <c r="I60" s="108"/>
      <c r="J60" s="108"/>
      <c r="K60" s="108"/>
      <c r="L60" s="108"/>
      <c r="M60" s="108"/>
      <c r="N60" s="108"/>
      <c r="O60" s="108"/>
      <c r="P60" s="108"/>
      <c r="Q60" s="108"/>
      <c r="R60" s="108"/>
      <c r="S60" s="108"/>
      <c r="T60" s="108"/>
    </row>
    <row r="61" spans="1:20" ht="12.75">
      <c r="A61" s="34" t="s">
        <v>1169</v>
      </c>
      <c r="B61" s="18" t="s">
        <v>111</v>
      </c>
      <c r="C61" s="108"/>
      <c r="D61" s="108"/>
      <c r="E61" s="108"/>
      <c r="F61" s="108"/>
      <c r="G61" s="108"/>
      <c r="H61" s="108"/>
      <c r="I61" s="108"/>
      <c r="J61" s="108"/>
      <c r="K61" s="108"/>
      <c r="L61" s="108"/>
      <c r="M61" s="108"/>
      <c r="N61" s="108"/>
      <c r="O61" s="108"/>
      <c r="P61" s="108"/>
      <c r="Q61" s="108"/>
      <c r="R61" s="108"/>
      <c r="S61" s="108"/>
      <c r="T61" s="108"/>
    </row>
    <row r="62" spans="1:20" ht="12.75">
      <c r="A62" s="34" t="s">
        <v>1170</v>
      </c>
      <c r="B62" s="18" t="s">
        <v>112</v>
      </c>
      <c r="C62" s="108"/>
      <c r="D62" s="108"/>
      <c r="E62" s="108"/>
      <c r="F62" s="108"/>
      <c r="G62" s="108"/>
      <c r="H62" s="108"/>
      <c r="I62" s="108"/>
      <c r="J62" s="108"/>
      <c r="K62" s="108"/>
      <c r="L62" s="108"/>
      <c r="M62" s="108"/>
      <c r="N62" s="108"/>
      <c r="O62" s="108"/>
      <c r="P62" s="108"/>
      <c r="Q62" s="108"/>
      <c r="R62" s="108"/>
      <c r="S62" s="108"/>
      <c r="T62" s="108"/>
    </row>
    <row r="63" spans="1:20" ht="12.75">
      <c r="A63" s="34" t="s">
        <v>1171</v>
      </c>
      <c r="B63" s="18" t="s">
        <v>113</v>
      </c>
      <c r="C63" s="108"/>
      <c r="D63" s="108"/>
      <c r="E63" s="108"/>
      <c r="F63" s="108"/>
      <c r="G63" s="108"/>
      <c r="H63" s="108"/>
      <c r="I63" s="108"/>
      <c r="J63" s="108"/>
      <c r="K63" s="108"/>
      <c r="L63" s="108"/>
      <c r="M63" s="108"/>
      <c r="N63" s="108"/>
      <c r="O63" s="108"/>
      <c r="P63" s="108"/>
      <c r="Q63" s="108"/>
      <c r="R63" s="108"/>
      <c r="S63" s="108"/>
      <c r="T63" s="108"/>
    </row>
    <row r="64" spans="1:20" ht="12.75">
      <c r="A64" s="34" t="s">
        <v>1172</v>
      </c>
      <c r="B64" s="18" t="s">
        <v>114</v>
      </c>
      <c r="C64" s="108"/>
      <c r="D64" s="108"/>
      <c r="E64" s="108"/>
      <c r="F64" s="108"/>
      <c r="G64" s="108"/>
      <c r="H64" s="108"/>
      <c r="I64" s="108"/>
      <c r="J64" s="108"/>
      <c r="K64" s="108"/>
      <c r="L64" s="108"/>
      <c r="M64" s="108"/>
      <c r="N64" s="108"/>
      <c r="O64" s="108"/>
      <c r="P64" s="108"/>
      <c r="Q64" s="108"/>
      <c r="R64" s="108"/>
      <c r="S64" s="108"/>
      <c r="T64" s="108"/>
    </row>
    <row r="65" spans="1:20" ht="12.75">
      <c r="A65" s="34" t="s">
        <v>1173</v>
      </c>
      <c r="B65" s="18" t="s">
        <v>115</v>
      </c>
      <c r="C65" s="108"/>
      <c r="D65" s="108"/>
      <c r="E65" s="108"/>
      <c r="F65" s="108"/>
      <c r="G65" s="108"/>
      <c r="H65" s="108"/>
      <c r="I65" s="108"/>
      <c r="J65" s="108"/>
      <c r="K65" s="108"/>
      <c r="L65" s="108"/>
      <c r="M65" s="108"/>
      <c r="N65" s="108"/>
      <c r="O65" s="108"/>
      <c r="P65" s="108"/>
      <c r="Q65" s="108"/>
      <c r="R65" s="108"/>
      <c r="S65" s="108"/>
      <c r="T65" s="108"/>
    </row>
    <row r="66" spans="1:20" ht="12.75">
      <c r="A66" s="22" t="s">
        <v>1174</v>
      </c>
      <c r="B66" s="18" t="s">
        <v>116</v>
      </c>
      <c r="C66" s="108"/>
      <c r="D66" s="108"/>
      <c r="E66" s="108"/>
      <c r="F66" s="108"/>
      <c r="G66" s="108"/>
      <c r="H66" s="108"/>
      <c r="I66" s="108"/>
      <c r="J66" s="108"/>
      <c r="K66" s="108"/>
      <c r="L66" s="108"/>
      <c r="M66" s="108"/>
      <c r="N66" s="108"/>
      <c r="O66" s="108"/>
      <c r="P66" s="108"/>
      <c r="Q66" s="108"/>
      <c r="R66" s="108"/>
      <c r="S66" s="108"/>
      <c r="T66" s="108"/>
    </row>
    <row r="67" spans="1:20" ht="12.75">
      <c r="A67" s="22" t="s">
        <v>1175</v>
      </c>
      <c r="B67" s="12" t="s">
        <v>121</v>
      </c>
      <c r="C67" s="111"/>
      <c r="D67" s="111"/>
      <c r="E67" s="111"/>
      <c r="F67" s="111"/>
      <c r="G67" s="111"/>
      <c r="H67" s="111"/>
      <c r="I67" s="111"/>
      <c r="J67" s="111"/>
      <c r="K67" s="111"/>
      <c r="L67" s="111"/>
      <c r="M67" s="111"/>
      <c r="N67" s="111"/>
      <c r="O67" s="111"/>
      <c r="P67" s="111"/>
      <c r="Q67" s="111"/>
      <c r="R67" s="111"/>
      <c r="S67" s="111"/>
      <c r="T67" s="111"/>
    </row>
    <row r="68" spans="1:20" ht="12.75">
      <c r="A68" s="22" t="s">
        <v>1176</v>
      </c>
      <c r="B68" s="12" t="s">
        <v>119</v>
      </c>
      <c r="C68" s="108"/>
      <c r="D68" s="108"/>
      <c r="E68" s="108"/>
      <c r="F68" s="108"/>
      <c r="G68" s="108"/>
      <c r="H68" s="108"/>
      <c r="I68" s="108"/>
      <c r="J68" s="108"/>
      <c r="K68" s="108"/>
      <c r="L68" s="108"/>
      <c r="M68" s="108"/>
      <c r="N68" s="108"/>
      <c r="O68" s="108"/>
      <c r="P68" s="108"/>
      <c r="Q68" s="108"/>
      <c r="R68" s="108"/>
      <c r="S68" s="108"/>
      <c r="T68" s="108"/>
    </row>
    <row r="69" spans="1:20" ht="12.75">
      <c r="A69" s="22" t="s">
        <v>1177</v>
      </c>
      <c r="B69" s="12" t="s">
        <v>120</v>
      </c>
      <c r="C69" s="108"/>
      <c r="D69" s="108"/>
      <c r="E69" s="108"/>
      <c r="F69" s="108"/>
      <c r="G69" s="108"/>
      <c r="H69" s="108"/>
      <c r="I69" s="108"/>
      <c r="J69" s="108"/>
      <c r="K69" s="108"/>
      <c r="L69" s="108"/>
      <c r="M69" s="108"/>
      <c r="N69" s="108"/>
      <c r="O69" s="108"/>
      <c r="P69" s="108"/>
      <c r="Q69" s="108"/>
      <c r="R69" s="108"/>
      <c r="S69" s="108"/>
      <c r="T69" s="108"/>
    </row>
    <row r="70" spans="1:20" ht="12.75">
      <c r="A70" s="22" t="s">
        <v>1174</v>
      </c>
      <c r="B70" s="19" t="s">
        <v>203</v>
      </c>
      <c r="C70" s="110"/>
      <c r="D70" s="110"/>
      <c r="E70" s="110"/>
      <c r="F70" s="110"/>
      <c r="G70" s="110"/>
      <c r="H70" s="110"/>
      <c r="I70" s="110"/>
      <c r="J70" s="110"/>
      <c r="K70" s="110"/>
      <c r="L70" s="110"/>
      <c r="M70" s="110"/>
      <c r="N70" s="110"/>
      <c r="O70" s="110"/>
      <c r="P70" s="110"/>
      <c r="Q70" s="110"/>
      <c r="R70" s="110"/>
      <c r="S70" s="110"/>
      <c r="T70" s="110"/>
    </row>
    <row r="71" spans="1:20" ht="12.75">
      <c r="A71" s="22" t="s">
        <v>1178</v>
      </c>
      <c r="B71" s="19" t="s">
        <v>118</v>
      </c>
      <c r="C71" s="108"/>
      <c r="D71" s="108"/>
      <c r="E71" s="108"/>
      <c r="F71" s="108"/>
      <c r="G71" s="108"/>
      <c r="H71" s="108"/>
      <c r="I71" s="108"/>
      <c r="J71" s="108"/>
      <c r="K71" s="108"/>
      <c r="L71" s="108"/>
      <c r="M71" s="108"/>
      <c r="N71" s="108"/>
      <c r="O71" s="108"/>
      <c r="P71" s="108"/>
      <c r="Q71" s="108"/>
      <c r="R71" s="108"/>
      <c r="S71" s="108"/>
      <c r="T71" s="108"/>
    </row>
    <row r="72" spans="2:3" ht="12.75">
      <c r="B72" s="19"/>
      <c r="C72" s="73"/>
    </row>
    <row r="73" spans="2:3" ht="12.75">
      <c r="B73" s="102"/>
      <c r="C73" s="102"/>
    </row>
  </sheetData>
  <hyperlinks>
    <hyperlink ref="C17" r:id="rId1" display="childers@fiu.edu"/>
    <hyperlink ref="C19" r:id="rId2" display="rondeau@fiu.edu"/>
    <hyperlink ref="C40" r:id="rId3" display="childers@fiu.edu"/>
    <hyperlink ref="C42" r:id="rId4" display="rondeau@fiu.edu"/>
  </hyperlinks>
  <printOptions/>
  <pageMargins left="0.75" right="0.75" top="1" bottom="1" header="0.5" footer="0.5"/>
  <pageSetup orientation="portrait" paperSize="9"/>
  <legacyDrawing r:id="rId6"/>
</worksheet>
</file>

<file path=xl/worksheets/sheet4.xml><?xml version="1.0" encoding="utf-8"?>
<worksheet xmlns="http://schemas.openxmlformats.org/spreadsheetml/2006/main" xmlns:r="http://schemas.openxmlformats.org/officeDocument/2006/relationships">
  <dimension ref="A3:N83"/>
  <sheetViews>
    <sheetView showGridLines="0" workbookViewId="0" topLeftCell="A1">
      <selection activeCell="N9" sqref="N9"/>
    </sheetView>
  </sheetViews>
  <sheetFormatPr defaultColWidth="9.140625" defaultRowHeight="12.75"/>
  <cols>
    <col min="1" max="1" width="41.8515625" style="0" customWidth="1"/>
    <col min="2" max="2" width="40.421875" style="0" customWidth="1"/>
    <col min="3" max="3" width="39.28125" style="0" customWidth="1"/>
    <col min="4" max="16384" width="37.57421875" style="0" customWidth="1"/>
  </cols>
  <sheetData>
    <row r="2" ht="12.75"/>
    <row r="3" spans="1:2" ht="12.75">
      <c r="A3" s="123"/>
      <c r="B3" s="123"/>
    </row>
    <row r="4" ht="18">
      <c r="A4" s="36" t="s">
        <v>1159</v>
      </c>
    </row>
    <row r="5" spans="1:3" ht="12.75">
      <c r="A5" s="34"/>
      <c r="B5" s="104" t="s">
        <v>145</v>
      </c>
      <c r="C5" s="105">
        <f>ROW(C5)</f>
        <v>5</v>
      </c>
    </row>
    <row r="6" spans="1:14" ht="12.75">
      <c r="A6" s="34" t="s">
        <v>1180</v>
      </c>
      <c r="B6" s="21" t="s">
        <v>914</v>
      </c>
      <c r="C6" s="42">
        <v>1</v>
      </c>
      <c r="D6" s="15"/>
      <c r="E6" s="15"/>
      <c r="F6" s="15"/>
      <c r="G6" s="15"/>
      <c r="H6" s="15"/>
      <c r="I6" s="15"/>
      <c r="J6" s="15"/>
      <c r="K6" s="15"/>
      <c r="L6" s="15"/>
      <c r="M6" s="15"/>
      <c r="N6" s="15"/>
    </row>
    <row r="7" spans="1:14" ht="25.5">
      <c r="A7" s="34" t="s">
        <v>1181</v>
      </c>
      <c r="B7" s="19" t="s">
        <v>915</v>
      </c>
      <c r="C7" s="43" t="s">
        <v>1113</v>
      </c>
      <c r="D7" s="15"/>
      <c r="E7" s="15"/>
      <c r="F7" s="15"/>
      <c r="G7" s="15"/>
      <c r="H7" s="15"/>
      <c r="I7" s="15"/>
      <c r="J7" s="15"/>
      <c r="K7" s="15"/>
      <c r="L7" s="15"/>
      <c r="M7" s="15"/>
      <c r="N7" s="15"/>
    </row>
    <row r="8" spans="1:14" ht="12.75">
      <c r="A8" s="34" t="s">
        <v>1182</v>
      </c>
      <c r="B8" s="5" t="s">
        <v>232</v>
      </c>
      <c r="C8" s="78" t="s">
        <v>1105</v>
      </c>
      <c r="D8" s="74" t="s">
        <v>1103</v>
      </c>
      <c r="E8" s="74" t="s">
        <v>1135</v>
      </c>
      <c r="F8" s="74" t="s">
        <v>1137</v>
      </c>
      <c r="G8" s="74" t="s">
        <v>1139</v>
      </c>
      <c r="H8" s="74"/>
      <c r="I8" s="74"/>
      <c r="J8" s="74"/>
      <c r="K8" s="74"/>
      <c r="L8" s="74"/>
      <c r="M8" s="74"/>
      <c r="N8" s="74"/>
    </row>
    <row r="9" spans="1:14" ht="12.75">
      <c r="A9" s="34" t="s">
        <v>1183</v>
      </c>
      <c r="B9" s="5" t="s">
        <v>233</v>
      </c>
      <c r="C9" s="78" t="s">
        <v>1106</v>
      </c>
      <c r="D9" s="74" t="s">
        <v>1132</v>
      </c>
      <c r="E9" s="74" t="s">
        <v>1136</v>
      </c>
      <c r="F9" s="74" t="s">
        <v>1138</v>
      </c>
      <c r="G9" s="74" t="s">
        <v>1140</v>
      </c>
      <c r="H9" s="74"/>
      <c r="I9" s="74"/>
      <c r="J9" s="74"/>
      <c r="K9" s="74"/>
      <c r="L9" s="74"/>
      <c r="M9" s="74"/>
      <c r="N9" s="74"/>
    </row>
    <row r="10" spans="1:14" ht="12.75">
      <c r="A10" s="34" t="s">
        <v>1184</v>
      </c>
      <c r="B10" s="5" t="s">
        <v>234</v>
      </c>
      <c r="C10" s="79" t="s">
        <v>1134</v>
      </c>
      <c r="D10" s="74" t="s">
        <v>1143</v>
      </c>
      <c r="E10" s="74" t="s">
        <v>1143</v>
      </c>
      <c r="F10" s="74" t="s">
        <v>1144</v>
      </c>
      <c r="G10" s="74" t="s">
        <v>1143</v>
      </c>
      <c r="H10" s="74"/>
      <c r="I10" s="74"/>
      <c r="J10" s="74"/>
      <c r="K10" s="74"/>
      <c r="L10" s="74"/>
      <c r="M10" s="74"/>
      <c r="N10" s="74"/>
    </row>
    <row r="11" spans="1:14" ht="12.75">
      <c r="A11" s="34" t="s">
        <v>1185</v>
      </c>
      <c r="B11" s="10" t="s">
        <v>235</v>
      </c>
      <c r="C11" s="79"/>
      <c r="D11" s="74"/>
      <c r="E11" s="74"/>
      <c r="F11" s="74"/>
      <c r="G11" s="74"/>
      <c r="H11" s="74"/>
      <c r="I11" s="74"/>
      <c r="J11" s="74"/>
      <c r="K11" s="74"/>
      <c r="L11" s="74"/>
      <c r="M11" s="74"/>
      <c r="N11" s="74"/>
    </row>
    <row r="12" spans="1:14" ht="12.75">
      <c r="A12" s="34" t="s">
        <v>1186</v>
      </c>
      <c r="B12" s="10" t="s">
        <v>236</v>
      </c>
      <c r="C12" s="80"/>
      <c r="D12" s="74"/>
      <c r="E12" s="74"/>
      <c r="F12" s="74"/>
      <c r="G12" s="74"/>
      <c r="H12" s="74"/>
      <c r="I12" s="74"/>
      <c r="J12" s="74"/>
      <c r="K12" s="74"/>
      <c r="L12" s="74"/>
      <c r="M12" s="74"/>
      <c r="N12" s="74"/>
    </row>
    <row r="13" spans="1:14" ht="25.5">
      <c r="A13" s="34" t="s">
        <v>1187</v>
      </c>
      <c r="B13" s="11" t="s">
        <v>237</v>
      </c>
      <c r="C13" s="74" t="s">
        <v>1107</v>
      </c>
      <c r="D13" s="74" t="s">
        <v>1107</v>
      </c>
      <c r="E13" s="74" t="s">
        <v>1107</v>
      </c>
      <c r="F13" s="74" t="s">
        <v>1107</v>
      </c>
      <c r="G13" s="74" t="s">
        <v>1107</v>
      </c>
      <c r="H13" s="74"/>
      <c r="I13" s="74"/>
      <c r="J13" s="74"/>
      <c r="K13" s="74"/>
      <c r="L13" s="74"/>
      <c r="M13" s="74"/>
      <c r="N13" s="74"/>
    </row>
    <row r="14" spans="1:14" ht="12.75">
      <c r="A14" s="34" t="s">
        <v>1188</v>
      </c>
      <c r="B14" s="5" t="s">
        <v>238</v>
      </c>
      <c r="C14" s="74" t="s">
        <v>1108</v>
      </c>
      <c r="D14" s="74" t="s">
        <v>1108</v>
      </c>
      <c r="E14" s="74" t="s">
        <v>1108</v>
      </c>
      <c r="F14" s="74" t="s">
        <v>1108</v>
      </c>
      <c r="G14" s="74" t="s">
        <v>1108</v>
      </c>
      <c r="H14" s="75"/>
      <c r="I14" s="75"/>
      <c r="J14" s="75"/>
      <c r="K14" s="75"/>
      <c r="L14" s="75"/>
      <c r="M14" s="75"/>
      <c r="N14" s="75"/>
    </row>
    <row r="15" spans="1:14" ht="12.75">
      <c r="A15" s="34" t="s">
        <v>1189</v>
      </c>
      <c r="B15" s="5" t="s">
        <v>239</v>
      </c>
      <c r="C15" s="74" t="s">
        <v>1109</v>
      </c>
      <c r="D15" s="74" t="s">
        <v>1109</v>
      </c>
      <c r="E15" s="74" t="s">
        <v>1109</v>
      </c>
      <c r="F15" s="74" t="s">
        <v>1109</v>
      </c>
      <c r="G15" s="74" t="s">
        <v>1109</v>
      </c>
      <c r="H15" s="74"/>
      <c r="I15" s="74"/>
      <c r="J15" s="74"/>
      <c r="K15" s="74"/>
      <c r="L15" s="74"/>
      <c r="M15" s="74"/>
      <c r="N15" s="74"/>
    </row>
    <row r="16" spans="1:14" ht="12.75">
      <c r="A16" s="34" t="s">
        <v>1190</v>
      </c>
      <c r="B16" s="5" t="s">
        <v>240</v>
      </c>
      <c r="C16" s="74">
        <v>33199</v>
      </c>
      <c r="D16" s="74">
        <v>33199</v>
      </c>
      <c r="E16" s="74">
        <v>33199</v>
      </c>
      <c r="F16" s="74">
        <v>33199</v>
      </c>
      <c r="G16" s="74">
        <v>33199</v>
      </c>
      <c r="H16" s="74"/>
      <c r="I16" s="74"/>
      <c r="J16" s="74"/>
      <c r="K16" s="74"/>
      <c r="L16" s="74"/>
      <c r="M16" s="74"/>
      <c r="N16" s="74"/>
    </row>
    <row r="17" spans="1:14" ht="12.75">
      <c r="A17" s="34" t="s">
        <v>1191</v>
      </c>
      <c r="B17" s="5" t="s">
        <v>686</v>
      </c>
      <c r="C17" s="74" t="s">
        <v>1110</v>
      </c>
      <c r="D17" s="74" t="s">
        <v>1110</v>
      </c>
      <c r="E17" s="74" t="s">
        <v>1110</v>
      </c>
      <c r="F17" s="74" t="s">
        <v>1110</v>
      </c>
      <c r="G17" s="74" t="s">
        <v>1110</v>
      </c>
      <c r="H17" s="74"/>
      <c r="I17" s="74"/>
      <c r="J17" s="74"/>
      <c r="K17" s="74"/>
      <c r="L17" s="74"/>
      <c r="M17" s="74"/>
      <c r="N17" s="74"/>
    </row>
    <row r="18" spans="1:14" ht="12.75">
      <c r="A18" s="34" t="s">
        <v>1192</v>
      </c>
      <c r="B18" s="5" t="s">
        <v>163</v>
      </c>
      <c r="C18" s="78" t="s">
        <v>1111</v>
      </c>
      <c r="D18" s="78" t="s">
        <v>1254</v>
      </c>
      <c r="E18" s="78" t="s">
        <v>1254</v>
      </c>
      <c r="F18" s="78" t="s">
        <v>1254</v>
      </c>
      <c r="G18" s="78" t="s">
        <v>1254</v>
      </c>
      <c r="H18" s="78"/>
      <c r="I18" s="78"/>
      <c r="J18" s="78"/>
      <c r="K18" s="78"/>
      <c r="L18" s="78"/>
      <c r="M18" s="78"/>
      <c r="N18" s="78"/>
    </row>
    <row r="19" spans="1:14" ht="12.75">
      <c r="A19" s="34" t="s">
        <v>1193</v>
      </c>
      <c r="B19" s="10" t="s">
        <v>162</v>
      </c>
      <c r="C19" s="75" t="s">
        <v>1112</v>
      </c>
      <c r="D19" s="78" t="s">
        <v>1116</v>
      </c>
      <c r="E19" s="78" t="s">
        <v>1116</v>
      </c>
      <c r="F19" s="78" t="s">
        <v>1116</v>
      </c>
      <c r="G19" s="78" t="s">
        <v>1116</v>
      </c>
      <c r="H19" s="75"/>
      <c r="I19" s="75"/>
      <c r="J19" s="75"/>
      <c r="K19" s="75"/>
      <c r="L19" s="75"/>
      <c r="M19" s="75"/>
      <c r="N19" s="75"/>
    </row>
    <row r="20" spans="1:14" ht="12.75">
      <c r="A20" s="34" t="s">
        <v>1194</v>
      </c>
      <c r="B20" s="5" t="s">
        <v>161</v>
      </c>
      <c r="C20" s="139" t="s">
        <v>1117</v>
      </c>
      <c r="D20" s="82" t="s">
        <v>1256</v>
      </c>
      <c r="E20" s="140" t="s">
        <v>1141</v>
      </c>
      <c r="F20" s="140" t="s">
        <v>1142</v>
      </c>
      <c r="G20" s="82"/>
      <c r="H20" s="82"/>
      <c r="I20" s="82"/>
      <c r="J20" s="82"/>
      <c r="K20" s="82"/>
      <c r="L20" s="82"/>
      <c r="M20" s="82"/>
      <c r="N20" s="82"/>
    </row>
    <row r="21" spans="1:14" ht="12.75">
      <c r="A21" s="22" t="s">
        <v>1195</v>
      </c>
      <c r="B21" s="21" t="s">
        <v>916</v>
      </c>
      <c r="C21" s="170" t="s">
        <v>1215</v>
      </c>
      <c r="D21" s="15"/>
      <c r="E21" s="15"/>
      <c r="F21" s="15"/>
      <c r="G21" s="15"/>
      <c r="H21" s="15"/>
      <c r="I21" s="15"/>
      <c r="J21" s="15"/>
      <c r="K21" s="15"/>
      <c r="L21" s="15"/>
      <c r="M21" s="15"/>
      <c r="N21" s="15"/>
    </row>
    <row r="22" spans="1:14" ht="38.25">
      <c r="A22" s="34" t="s">
        <v>1196</v>
      </c>
      <c r="B22" s="12" t="s">
        <v>917</v>
      </c>
      <c r="C22" s="111" t="s">
        <v>137</v>
      </c>
      <c r="D22" s="22"/>
      <c r="E22" s="22"/>
      <c r="F22" s="22"/>
      <c r="G22" s="22"/>
      <c r="H22" s="22"/>
      <c r="I22" s="22"/>
      <c r="J22" s="22"/>
      <c r="K22" s="22"/>
      <c r="L22" s="22"/>
      <c r="M22" s="22"/>
      <c r="N22" s="22"/>
    </row>
    <row r="23" spans="1:14" ht="12.75">
      <c r="A23" s="34" t="s">
        <v>1197</v>
      </c>
      <c r="B23" s="12" t="s">
        <v>918</v>
      </c>
      <c r="C23" s="168" t="s">
        <v>1216</v>
      </c>
      <c r="D23" s="22"/>
      <c r="E23" s="22"/>
      <c r="F23" s="22"/>
      <c r="G23" s="22"/>
      <c r="H23" s="22"/>
      <c r="I23" s="22"/>
      <c r="J23" s="22"/>
      <c r="K23" s="22"/>
      <c r="L23" s="22"/>
      <c r="M23" s="22"/>
      <c r="N23" s="22"/>
    </row>
    <row r="24" spans="1:14" ht="12.75">
      <c r="A24" s="34" t="s">
        <v>1198</v>
      </c>
      <c r="B24" s="12" t="s">
        <v>919</v>
      </c>
      <c r="C24" s="168" t="s">
        <v>1217</v>
      </c>
      <c r="D24" s="22"/>
      <c r="E24" s="22"/>
      <c r="F24" s="22"/>
      <c r="G24" s="22"/>
      <c r="H24" s="22"/>
      <c r="I24" s="22"/>
      <c r="J24" s="22"/>
      <c r="K24" s="22"/>
      <c r="L24" s="22"/>
      <c r="M24" s="22"/>
      <c r="N24" s="22"/>
    </row>
    <row r="25" spans="1:14" ht="12.75">
      <c r="A25" s="34" t="s">
        <v>1199</v>
      </c>
      <c r="B25" s="12" t="s">
        <v>920</v>
      </c>
      <c r="C25" s="168" t="s">
        <v>1218</v>
      </c>
      <c r="D25" s="22"/>
      <c r="E25" s="22"/>
      <c r="F25" s="22"/>
      <c r="G25" s="22"/>
      <c r="H25" s="22"/>
      <c r="I25" s="22"/>
      <c r="J25" s="22"/>
      <c r="K25" s="22"/>
      <c r="L25" s="22"/>
      <c r="M25" s="22"/>
      <c r="N25" s="22"/>
    </row>
    <row r="26" spans="1:14" ht="12.75">
      <c r="A26" s="34" t="s">
        <v>1200</v>
      </c>
      <c r="B26" s="12" t="s">
        <v>921</v>
      </c>
      <c r="C26" s="168" t="s">
        <v>1219</v>
      </c>
      <c r="D26" s="22"/>
      <c r="E26" s="22"/>
      <c r="F26" s="22"/>
      <c r="G26" s="22"/>
      <c r="H26" s="22"/>
      <c r="I26" s="22"/>
      <c r="J26" s="22"/>
      <c r="K26" s="22"/>
      <c r="L26" s="22"/>
      <c r="M26" s="22"/>
      <c r="N26" s="22"/>
    </row>
    <row r="27" spans="1:14" ht="12.75">
      <c r="A27" s="22" t="s">
        <v>1179</v>
      </c>
      <c r="B27" s="12" t="s">
        <v>922</v>
      </c>
      <c r="C27" s="168" t="s">
        <v>185</v>
      </c>
      <c r="D27" s="22"/>
      <c r="E27" s="22"/>
      <c r="F27" s="22"/>
      <c r="G27" s="22"/>
      <c r="H27" s="22"/>
      <c r="I27" s="22"/>
      <c r="J27" s="22"/>
      <c r="K27" s="22"/>
      <c r="L27" s="22"/>
      <c r="M27" s="22"/>
      <c r="N27" s="22"/>
    </row>
    <row r="28" spans="1:14" ht="12" customHeight="1">
      <c r="A28" s="22" t="s">
        <v>1201</v>
      </c>
      <c r="B28" s="5" t="s">
        <v>160</v>
      </c>
      <c r="C28" s="77" t="s">
        <v>1214</v>
      </c>
      <c r="D28" s="167"/>
      <c r="E28" s="74"/>
      <c r="F28" s="74"/>
      <c r="G28" s="74"/>
      <c r="H28" s="74"/>
      <c r="I28" s="74"/>
      <c r="J28" s="74"/>
      <c r="K28" s="74"/>
      <c r="L28" s="74"/>
      <c r="M28" s="74"/>
      <c r="N28" s="74"/>
    </row>
    <row r="29" spans="1:14" ht="12.75">
      <c r="A29" s="22" t="s">
        <v>1202</v>
      </c>
      <c r="B29" s="19" t="s">
        <v>923</v>
      </c>
      <c r="C29" s="169"/>
      <c r="D29" s="15"/>
      <c r="E29" s="15"/>
      <c r="F29" s="15"/>
      <c r="G29" s="15"/>
      <c r="H29" s="15"/>
      <c r="I29" s="15"/>
      <c r="J29" s="15"/>
      <c r="K29" s="15"/>
      <c r="L29" s="15"/>
      <c r="M29" s="15"/>
      <c r="N29" s="15"/>
    </row>
    <row r="30" spans="1:14" ht="12.75">
      <c r="A30" s="19"/>
      <c r="B30" s="19"/>
      <c r="C30" s="101"/>
      <c r="D30" s="15"/>
      <c r="E30" s="15"/>
      <c r="F30" s="15"/>
      <c r="G30" s="15"/>
      <c r="H30" s="15"/>
      <c r="I30" s="15"/>
      <c r="J30" s="15"/>
      <c r="K30" s="15"/>
      <c r="L30" s="15"/>
      <c r="M30" s="15"/>
      <c r="N30" s="15"/>
    </row>
    <row r="32" spans="1:3" ht="12.75">
      <c r="A32" s="104"/>
      <c r="B32" s="104" t="s">
        <v>145</v>
      </c>
      <c r="C32" s="109">
        <f>ROW(C32)</f>
        <v>32</v>
      </c>
    </row>
    <row r="33" spans="1:14" ht="12.75">
      <c r="A33" s="34" t="s">
        <v>14</v>
      </c>
      <c r="B33" s="20" t="s">
        <v>914</v>
      </c>
      <c r="C33" s="173">
        <v>1</v>
      </c>
      <c r="D33" s="15"/>
      <c r="E33" s="15"/>
      <c r="F33" s="15"/>
      <c r="G33" s="15"/>
      <c r="H33" s="15"/>
      <c r="I33" s="15"/>
      <c r="J33" s="15"/>
      <c r="K33" s="15"/>
      <c r="L33" s="15"/>
      <c r="M33" s="15"/>
      <c r="N33" s="15"/>
    </row>
    <row r="34" spans="1:14" ht="25.5">
      <c r="A34" s="34" t="s">
        <v>1203</v>
      </c>
      <c r="B34" s="19" t="s">
        <v>915</v>
      </c>
      <c r="C34" s="111" t="s">
        <v>1113</v>
      </c>
      <c r="D34" s="15"/>
      <c r="E34" s="15"/>
      <c r="F34" s="15"/>
      <c r="G34" s="15"/>
      <c r="H34" s="15"/>
      <c r="I34" s="15"/>
      <c r="J34" s="15"/>
      <c r="K34" s="15"/>
      <c r="L34" s="15"/>
      <c r="M34" s="15"/>
      <c r="N34" s="15"/>
    </row>
    <row r="35" spans="1:14" ht="12.75">
      <c r="A35" s="34" t="s">
        <v>1204</v>
      </c>
      <c r="B35" s="5" t="s">
        <v>232</v>
      </c>
      <c r="C35" s="78" t="s">
        <v>1105</v>
      </c>
      <c r="D35" s="167" t="s">
        <v>1103</v>
      </c>
      <c r="E35" s="74" t="s">
        <v>1135</v>
      </c>
      <c r="F35" s="74"/>
      <c r="G35" s="74"/>
      <c r="H35" s="74"/>
      <c r="I35" s="74"/>
      <c r="J35" s="74"/>
      <c r="K35" s="74"/>
      <c r="L35" s="74"/>
      <c r="M35" s="74"/>
      <c r="N35" s="74"/>
    </row>
    <row r="36" spans="1:14" ht="12.75">
      <c r="A36" s="34" t="s">
        <v>1205</v>
      </c>
      <c r="B36" s="5" t="s">
        <v>233</v>
      </c>
      <c r="C36" s="78" t="s">
        <v>1106</v>
      </c>
      <c r="D36" s="167" t="s">
        <v>1132</v>
      </c>
      <c r="E36" s="74" t="s">
        <v>1136</v>
      </c>
      <c r="F36" s="74"/>
      <c r="G36" s="74"/>
      <c r="H36" s="74"/>
      <c r="I36" s="74"/>
      <c r="J36" s="74"/>
      <c r="K36" s="74"/>
      <c r="L36" s="74"/>
      <c r="M36" s="74"/>
      <c r="N36" s="74"/>
    </row>
    <row r="37" spans="1:14" ht="12.75">
      <c r="A37" s="34" t="s">
        <v>1206</v>
      </c>
      <c r="B37" s="5" t="s">
        <v>234</v>
      </c>
      <c r="C37" s="79" t="s">
        <v>1134</v>
      </c>
      <c r="D37" s="167" t="s">
        <v>1143</v>
      </c>
      <c r="E37" s="74" t="s">
        <v>1143</v>
      </c>
      <c r="F37" s="74"/>
      <c r="G37" s="74"/>
      <c r="H37" s="74"/>
      <c r="I37" s="74"/>
      <c r="J37" s="74"/>
      <c r="K37" s="74"/>
      <c r="L37" s="74"/>
      <c r="M37" s="74"/>
      <c r="N37" s="74"/>
    </row>
    <row r="38" spans="1:14" ht="12.75">
      <c r="A38" s="34" t="s">
        <v>1207</v>
      </c>
      <c r="B38" s="10" t="s">
        <v>235</v>
      </c>
      <c r="C38" s="79"/>
      <c r="D38" s="167"/>
      <c r="E38" s="74"/>
      <c r="F38" s="74"/>
      <c r="G38" s="74"/>
      <c r="H38" s="74"/>
      <c r="I38" s="74"/>
      <c r="J38" s="74"/>
      <c r="K38" s="74"/>
      <c r="L38" s="74"/>
      <c r="M38" s="74"/>
      <c r="N38" s="74"/>
    </row>
    <row r="39" spans="1:14" ht="12.75">
      <c r="A39" s="34" t="s">
        <v>1208</v>
      </c>
      <c r="B39" s="10" t="s">
        <v>236</v>
      </c>
      <c r="C39" s="80"/>
      <c r="D39" s="167"/>
      <c r="E39" s="74"/>
      <c r="F39" s="74"/>
      <c r="G39" s="74"/>
      <c r="H39" s="74"/>
      <c r="I39" s="74"/>
      <c r="J39" s="74"/>
      <c r="K39" s="74"/>
      <c r="L39" s="74"/>
      <c r="M39" s="74"/>
      <c r="N39" s="74"/>
    </row>
    <row r="40" spans="1:14" ht="25.5">
      <c r="A40" s="34" t="s">
        <v>1209</v>
      </c>
      <c r="B40" s="11" t="s">
        <v>237</v>
      </c>
      <c r="C40" s="74" t="s">
        <v>1107</v>
      </c>
      <c r="D40" s="167" t="s">
        <v>1107</v>
      </c>
      <c r="E40" s="74" t="s">
        <v>1107</v>
      </c>
      <c r="F40" s="74"/>
      <c r="G40" s="74"/>
      <c r="H40" s="74"/>
      <c r="I40" s="74"/>
      <c r="J40" s="74"/>
      <c r="K40" s="74"/>
      <c r="L40" s="74"/>
      <c r="M40" s="74"/>
      <c r="N40" s="74"/>
    </row>
    <row r="41" spans="1:14" ht="12.75">
      <c r="A41" s="34" t="s">
        <v>1210</v>
      </c>
      <c r="B41" s="5" t="s">
        <v>238</v>
      </c>
      <c r="C41" s="74" t="s">
        <v>1108</v>
      </c>
      <c r="D41" s="167" t="s">
        <v>1108</v>
      </c>
      <c r="E41" s="74" t="s">
        <v>1108</v>
      </c>
      <c r="F41" s="75"/>
      <c r="G41" s="75"/>
      <c r="H41" s="75"/>
      <c r="I41" s="75"/>
      <c r="J41" s="75"/>
      <c r="K41" s="75"/>
      <c r="L41" s="75"/>
      <c r="M41" s="75"/>
      <c r="N41" s="75"/>
    </row>
    <row r="42" spans="1:14" ht="12.75">
      <c r="A42" s="34" t="s">
        <v>1211</v>
      </c>
      <c r="B42" s="5" t="s">
        <v>239</v>
      </c>
      <c r="C42" s="74" t="s">
        <v>1109</v>
      </c>
      <c r="D42" s="167" t="s">
        <v>1109</v>
      </c>
      <c r="E42" s="74" t="s">
        <v>1109</v>
      </c>
      <c r="F42" s="74"/>
      <c r="G42" s="74"/>
      <c r="H42" s="74"/>
      <c r="I42" s="74"/>
      <c r="J42" s="74"/>
      <c r="K42" s="74"/>
      <c r="L42" s="74"/>
      <c r="M42" s="74"/>
      <c r="N42" s="74"/>
    </row>
    <row r="43" spans="1:14" ht="12.75">
      <c r="A43" s="34" t="s">
        <v>0</v>
      </c>
      <c r="B43" s="5" t="s">
        <v>240</v>
      </c>
      <c r="C43" s="74">
        <v>33199</v>
      </c>
      <c r="D43" s="167">
        <v>33199</v>
      </c>
      <c r="E43" s="74">
        <v>33199</v>
      </c>
      <c r="F43" s="74"/>
      <c r="G43" s="74"/>
      <c r="H43" s="74"/>
      <c r="I43" s="74"/>
      <c r="J43" s="74"/>
      <c r="K43" s="74"/>
      <c r="L43" s="74"/>
      <c r="M43" s="74"/>
      <c r="N43" s="74"/>
    </row>
    <row r="44" spans="1:14" ht="12.75">
      <c r="A44" s="34" t="s">
        <v>1</v>
      </c>
      <c r="B44" s="5" t="s">
        <v>686</v>
      </c>
      <c r="C44" s="74" t="s">
        <v>1110</v>
      </c>
      <c r="D44" s="167" t="s">
        <v>1110</v>
      </c>
      <c r="E44" s="74" t="s">
        <v>1110</v>
      </c>
      <c r="F44" s="74"/>
      <c r="G44" s="74"/>
      <c r="H44" s="74"/>
      <c r="I44" s="74"/>
      <c r="J44" s="74"/>
      <c r="K44" s="74"/>
      <c r="L44" s="74"/>
      <c r="M44" s="74"/>
      <c r="N44" s="74"/>
    </row>
    <row r="45" spans="1:14" ht="12.75">
      <c r="A45" s="34" t="s">
        <v>2</v>
      </c>
      <c r="B45" s="5" t="s">
        <v>163</v>
      </c>
      <c r="C45" s="78" t="s">
        <v>1111</v>
      </c>
      <c r="D45" s="171" t="s">
        <v>1254</v>
      </c>
      <c r="E45" s="78" t="s">
        <v>1254</v>
      </c>
      <c r="F45" s="78"/>
      <c r="G45" s="78"/>
      <c r="H45" s="78"/>
      <c r="I45" s="78"/>
      <c r="J45" s="78"/>
      <c r="K45" s="78"/>
      <c r="L45" s="78"/>
      <c r="M45" s="78"/>
      <c r="N45" s="78"/>
    </row>
    <row r="46" spans="1:14" ht="12.75">
      <c r="A46" s="34" t="s">
        <v>3</v>
      </c>
      <c r="B46" s="10" t="s">
        <v>162</v>
      </c>
      <c r="C46" s="75" t="s">
        <v>1112</v>
      </c>
      <c r="D46" s="171" t="s">
        <v>1116</v>
      </c>
      <c r="E46" s="78" t="s">
        <v>1116</v>
      </c>
      <c r="F46" s="75"/>
      <c r="G46" s="75"/>
      <c r="H46" s="75"/>
      <c r="I46" s="75"/>
      <c r="J46" s="75"/>
      <c r="K46" s="75"/>
      <c r="L46" s="75"/>
      <c r="M46" s="75"/>
      <c r="N46" s="75"/>
    </row>
    <row r="47" spans="1:14" ht="12.75">
      <c r="A47" s="34" t="s">
        <v>4</v>
      </c>
      <c r="B47" s="5" t="s">
        <v>161</v>
      </c>
      <c r="C47" s="139" t="s">
        <v>1117</v>
      </c>
      <c r="D47" s="172" t="s">
        <v>1256</v>
      </c>
      <c r="E47" s="140" t="s">
        <v>1141</v>
      </c>
      <c r="F47" s="82"/>
      <c r="G47" s="82"/>
      <c r="H47" s="82"/>
      <c r="I47" s="82"/>
      <c r="J47" s="82"/>
      <c r="K47" s="82"/>
      <c r="L47" s="82"/>
      <c r="M47" s="82"/>
      <c r="N47" s="82"/>
    </row>
    <row r="48" spans="1:14" ht="12.75">
      <c r="A48" s="22" t="s">
        <v>5</v>
      </c>
      <c r="B48" s="21" t="s">
        <v>916</v>
      </c>
      <c r="C48" s="170" t="s">
        <v>1215</v>
      </c>
      <c r="D48" s="15"/>
      <c r="E48" s="15"/>
      <c r="F48" s="15"/>
      <c r="G48" s="15"/>
      <c r="H48" s="15"/>
      <c r="I48" s="15"/>
      <c r="J48" s="15"/>
      <c r="K48" s="15"/>
      <c r="L48" s="15"/>
      <c r="M48" s="15"/>
      <c r="N48" s="15"/>
    </row>
    <row r="49" spans="1:14" ht="38.25">
      <c r="A49" s="34" t="s">
        <v>6</v>
      </c>
      <c r="B49" s="12" t="s">
        <v>917</v>
      </c>
      <c r="C49" s="111" t="s">
        <v>137</v>
      </c>
      <c r="D49" s="22"/>
      <c r="E49" s="22"/>
      <c r="F49" s="22"/>
      <c r="G49" s="22"/>
      <c r="H49" s="22"/>
      <c r="I49" s="22"/>
      <c r="J49" s="22"/>
      <c r="K49" s="22"/>
      <c r="L49" s="22"/>
      <c r="M49" s="22"/>
      <c r="N49" s="22"/>
    </row>
    <row r="50" spans="1:14" ht="12.75">
      <c r="A50" s="34" t="s">
        <v>7</v>
      </c>
      <c r="B50" s="12" t="s">
        <v>918</v>
      </c>
      <c r="C50" s="168" t="s">
        <v>1216</v>
      </c>
      <c r="D50" s="22"/>
      <c r="E50" s="22"/>
      <c r="F50" s="22"/>
      <c r="G50" s="22"/>
      <c r="H50" s="22"/>
      <c r="I50" s="22"/>
      <c r="J50" s="22"/>
      <c r="K50" s="22"/>
      <c r="L50" s="22"/>
      <c r="M50" s="22"/>
      <c r="N50" s="22"/>
    </row>
    <row r="51" spans="1:14" ht="12.75">
      <c r="A51" s="34" t="s">
        <v>8</v>
      </c>
      <c r="B51" s="12" t="s">
        <v>919</v>
      </c>
      <c r="C51" s="168" t="s">
        <v>1217</v>
      </c>
      <c r="D51" s="22"/>
      <c r="E51" s="22"/>
      <c r="F51" s="22"/>
      <c r="G51" s="22"/>
      <c r="H51" s="22"/>
      <c r="I51" s="22"/>
      <c r="J51" s="22"/>
      <c r="K51" s="22"/>
      <c r="L51" s="22"/>
      <c r="M51" s="22"/>
      <c r="N51" s="22"/>
    </row>
    <row r="52" spans="1:14" ht="12.75">
      <c r="A52" s="34" t="s">
        <v>9</v>
      </c>
      <c r="B52" s="12" t="s">
        <v>920</v>
      </c>
      <c r="C52" s="168" t="s">
        <v>1218</v>
      </c>
      <c r="D52" s="22"/>
      <c r="E52" s="22"/>
      <c r="F52" s="22"/>
      <c r="G52" s="22"/>
      <c r="H52" s="22"/>
      <c r="I52" s="22"/>
      <c r="J52" s="22"/>
      <c r="K52" s="22"/>
      <c r="L52" s="22"/>
      <c r="M52" s="22"/>
      <c r="N52" s="22"/>
    </row>
    <row r="53" spans="1:14" ht="12.75">
      <c r="A53" s="34" t="s">
        <v>10</v>
      </c>
      <c r="B53" s="12" t="s">
        <v>921</v>
      </c>
      <c r="C53" s="168" t="s">
        <v>1219</v>
      </c>
      <c r="D53" s="22"/>
      <c r="E53" s="22"/>
      <c r="F53" s="22"/>
      <c r="G53" s="22"/>
      <c r="H53" s="22"/>
      <c r="I53" s="22"/>
      <c r="J53" s="22"/>
      <c r="K53" s="22"/>
      <c r="L53" s="22"/>
      <c r="M53" s="22"/>
      <c r="N53" s="22"/>
    </row>
    <row r="54" spans="1:14" ht="12.75">
      <c r="A54" s="22" t="s">
        <v>11</v>
      </c>
      <c r="B54" s="12" t="s">
        <v>922</v>
      </c>
      <c r="C54" s="168" t="s">
        <v>185</v>
      </c>
      <c r="D54" s="22"/>
      <c r="E54" s="22"/>
      <c r="F54" s="22"/>
      <c r="G54" s="22"/>
      <c r="H54" s="22"/>
      <c r="I54" s="22"/>
      <c r="J54" s="22"/>
      <c r="K54" s="22"/>
      <c r="L54" s="22"/>
      <c r="M54" s="22"/>
      <c r="N54" s="22"/>
    </row>
    <row r="55" spans="1:14" ht="14.25" customHeight="1">
      <c r="A55" s="22" t="s">
        <v>12</v>
      </c>
      <c r="B55" s="5" t="s">
        <v>160</v>
      </c>
      <c r="C55" s="77" t="s">
        <v>1214</v>
      </c>
      <c r="D55" s="167"/>
      <c r="E55" s="74"/>
      <c r="F55" s="74"/>
      <c r="G55" s="74"/>
      <c r="H55" s="74"/>
      <c r="I55" s="74"/>
      <c r="J55" s="74"/>
      <c r="K55" s="74"/>
      <c r="L55" s="74"/>
      <c r="M55" s="74"/>
      <c r="N55" s="74"/>
    </row>
    <row r="56" spans="1:14" ht="12.75">
      <c r="A56" s="22" t="s">
        <v>13</v>
      </c>
      <c r="B56" s="19" t="s">
        <v>923</v>
      </c>
      <c r="C56" s="169"/>
      <c r="D56" s="15"/>
      <c r="E56" s="15"/>
      <c r="F56" s="15"/>
      <c r="G56" s="15"/>
      <c r="H56" s="15"/>
      <c r="I56" s="15"/>
      <c r="J56" s="15"/>
      <c r="K56" s="15"/>
      <c r="L56" s="15"/>
      <c r="M56" s="15"/>
      <c r="N56" s="15"/>
    </row>
    <row r="59" spans="1:3" ht="12.75">
      <c r="A59" s="104"/>
      <c r="B59" s="104" t="s">
        <v>145</v>
      </c>
      <c r="C59" s="109">
        <f>ROW(C59)</f>
        <v>59</v>
      </c>
    </row>
    <row r="60" spans="1:14" ht="12.75">
      <c r="A60" s="34" t="s">
        <v>14</v>
      </c>
      <c r="B60" s="20" t="s">
        <v>914</v>
      </c>
      <c r="C60" s="173"/>
      <c r="D60" s="15"/>
      <c r="E60" s="15"/>
      <c r="F60" s="15"/>
      <c r="G60" s="15"/>
      <c r="H60" s="15"/>
      <c r="I60" s="15"/>
      <c r="J60" s="15"/>
      <c r="K60" s="15"/>
      <c r="L60" s="15"/>
      <c r="M60" s="15"/>
      <c r="N60" s="15"/>
    </row>
    <row r="61" spans="1:14" ht="12.75">
      <c r="A61" s="34" t="s">
        <v>1203</v>
      </c>
      <c r="B61" s="19" t="s">
        <v>915</v>
      </c>
      <c r="C61" s="111"/>
      <c r="D61" s="15"/>
      <c r="E61" s="15"/>
      <c r="F61" s="15"/>
      <c r="G61" s="15"/>
      <c r="H61" s="15"/>
      <c r="I61" s="15"/>
      <c r="J61" s="15"/>
      <c r="K61" s="15"/>
      <c r="L61" s="15"/>
      <c r="M61" s="15"/>
      <c r="N61" s="15"/>
    </row>
    <row r="62" spans="1:14" ht="12.75">
      <c r="A62" s="34" t="s">
        <v>1204</v>
      </c>
      <c r="B62" s="5" t="s">
        <v>232</v>
      </c>
      <c r="C62" s="78"/>
      <c r="D62" s="167"/>
      <c r="E62" s="74"/>
      <c r="F62" s="74"/>
      <c r="G62" s="74"/>
      <c r="H62" s="74"/>
      <c r="I62" s="74"/>
      <c r="J62" s="74"/>
      <c r="K62" s="74"/>
      <c r="L62" s="74"/>
      <c r="M62" s="74"/>
      <c r="N62" s="74"/>
    </row>
    <row r="63" spans="1:14" ht="12.75">
      <c r="A63" s="34" t="s">
        <v>1205</v>
      </c>
      <c r="B63" s="5" t="s">
        <v>233</v>
      </c>
      <c r="C63" s="78"/>
      <c r="D63" s="167"/>
      <c r="E63" s="74"/>
      <c r="F63" s="74"/>
      <c r="G63" s="74"/>
      <c r="H63" s="74"/>
      <c r="I63" s="74"/>
      <c r="J63" s="74"/>
      <c r="K63" s="74"/>
      <c r="L63" s="74"/>
      <c r="M63" s="74"/>
      <c r="N63" s="74"/>
    </row>
    <row r="64" spans="1:14" ht="12.75">
      <c r="A64" s="34" t="s">
        <v>1206</v>
      </c>
      <c r="B64" s="5" t="s">
        <v>234</v>
      </c>
      <c r="C64" s="79"/>
      <c r="D64" s="167"/>
      <c r="E64" s="74"/>
      <c r="F64" s="74"/>
      <c r="G64" s="74"/>
      <c r="H64" s="74"/>
      <c r="I64" s="74"/>
      <c r="J64" s="74"/>
      <c r="K64" s="74"/>
      <c r="L64" s="74"/>
      <c r="M64" s="74"/>
      <c r="N64" s="74"/>
    </row>
    <row r="65" spans="1:14" ht="12.75">
      <c r="A65" s="34" t="s">
        <v>1207</v>
      </c>
      <c r="B65" s="10" t="s">
        <v>235</v>
      </c>
      <c r="C65" s="79"/>
      <c r="D65" s="167"/>
      <c r="E65" s="74"/>
      <c r="F65" s="74"/>
      <c r="G65" s="74"/>
      <c r="H65" s="74"/>
      <c r="I65" s="74"/>
      <c r="J65" s="74"/>
      <c r="K65" s="74"/>
      <c r="L65" s="74"/>
      <c r="M65" s="74"/>
      <c r="N65" s="74"/>
    </row>
    <row r="66" spans="1:14" ht="12.75">
      <c r="A66" s="34" t="s">
        <v>1208</v>
      </c>
      <c r="B66" s="10" t="s">
        <v>236</v>
      </c>
      <c r="C66" s="80"/>
      <c r="D66" s="167"/>
      <c r="E66" s="74"/>
      <c r="F66" s="74"/>
      <c r="G66" s="74"/>
      <c r="H66" s="74"/>
      <c r="I66" s="74"/>
      <c r="J66" s="74"/>
      <c r="K66" s="74"/>
      <c r="L66" s="74"/>
      <c r="M66" s="74"/>
      <c r="N66" s="74"/>
    </row>
    <row r="67" spans="1:14" ht="12.75">
      <c r="A67" s="34" t="s">
        <v>1209</v>
      </c>
      <c r="B67" s="11" t="s">
        <v>237</v>
      </c>
      <c r="C67" s="74"/>
      <c r="D67" s="167"/>
      <c r="E67" s="74"/>
      <c r="F67" s="74"/>
      <c r="G67" s="74"/>
      <c r="H67" s="74"/>
      <c r="I67" s="74"/>
      <c r="J67" s="74"/>
      <c r="K67" s="74"/>
      <c r="L67" s="74"/>
      <c r="M67" s="74"/>
      <c r="N67" s="74"/>
    </row>
    <row r="68" spans="1:14" ht="12.75">
      <c r="A68" s="34" t="s">
        <v>1210</v>
      </c>
      <c r="B68" s="5" t="s">
        <v>238</v>
      </c>
      <c r="C68" s="75"/>
      <c r="D68" s="174"/>
      <c r="E68" s="75"/>
      <c r="F68" s="75"/>
      <c r="G68" s="75"/>
      <c r="H68" s="75"/>
      <c r="I68" s="75"/>
      <c r="J68" s="75"/>
      <c r="K68" s="75"/>
      <c r="L68" s="75"/>
      <c r="M68" s="75"/>
      <c r="N68" s="75"/>
    </row>
    <row r="69" spans="1:14" ht="12.75">
      <c r="A69" s="34" t="s">
        <v>1211</v>
      </c>
      <c r="B69" s="5" t="s">
        <v>239</v>
      </c>
      <c r="C69" s="74"/>
      <c r="D69" s="167"/>
      <c r="E69" s="74"/>
      <c r="F69" s="74"/>
      <c r="G69" s="74"/>
      <c r="H69" s="74"/>
      <c r="I69" s="74"/>
      <c r="J69" s="74"/>
      <c r="K69" s="74"/>
      <c r="L69" s="74"/>
      <c r="M69" s="74"/>
      <c r="N69" s="74"/>
    </row>
    <row r="70" spans="1:14" ht="12.75">
      <c r="A70" s="34" t="s">
        <v>0</v>
      </c>
      <c r="B70" s="5" t="s">
        <v>240</v>
      </c>
      <c r="C70" s="74"/>
      <c r="D70" s="167"/>
      <c r="E70" s="74"/>
      <c r="F70" s="74"/>
      <c r="G70" s="74"/>
      <c r="H70" s="74"/>
      <c r="I70" s="74"/>
      <c r="J70" s="74"/>
      <c r="K70" s="74"/>
      <c r="L70" s="74"/>
      <c r="M70" s="74"/>
      <c r="N70" s="74"/>
    </row>
    <row r="71" spans="1:14" ht="12.75">
      <c r="A71" s="34" t="s">
        <v>1</v>
      </c>
      <c r="B71" s="5" t="s">
        <v>686</v>
      </c>
      <c r="C71" s="74"/>
      <c r="D71" s="167"/>
      <c r="E71" s="74"/>
      <c r="F71" s="74"/>
      <c r="G71" s="74"/>
      <c r="H71" s="74"/>
      <c r="I71" s="74"/>
      <c r="J71" s="74"/>
      <c r="K71" s="74"/>
      <c r="L71" s="74"/>
      <c r="M71" s="74"/>
      <c r="N71" s="74"/>
    </row>
    <row r="72" spans="1:14" ht="12.75">
      <c r="A72" s="34" t="s">
        <v>2</v>
      </c>
      <c r="B72" s="5" t="s">
        <v>163</v>
      </c>
      <c r="C72" s="78"/>
      <c r="D72" s="171"/>
      <c r="E72" s="78"/>
      <c r="F72" s="78"/>
      <c r="G72" s="78"/>
      <c r="H72" s="78"/>
      <c r="I72" s="78"/>
      <c r="J72" s="78"/>
      <c r="K72" s="78"/>
      <c r="L72" s="78"/>
      <c r="M72" s="78"/>
      <c r="N72" s="78"/>
    </row>
    <row r="73" spans="1:14" ht="12.75">
      <c r="A73" s="34" t="s">
        <v>3</v>
      </c>
      <c r="B73" s="10" t="s">
        <v>162</v>
      </c>
      <c r="C73" s="75"/>
      <c r="D73" s="174"/>
      <c r="E73" s="75"/>
      <c r="F73" s="75"/>
      <c r="G73" s="75"/>
      <c r="H73" s="75"/>
      <c r="I73" s="75"/>
      <c r="J73" s="75"/>
      <c r="K73" s="75"/>
      <c r="L73" s="75"/>
      <c r="M73" s="75"/>
      <c r="N73" s="75"/>
    </row>
    <row r="74" spans="1:14" ht="12.75">
      <c r="A74" s="34" t="s">
        <v>4</v>
      </c>
      <c r="B74" s="5" t="s">
        <v>161</v>
      </c>
      <c r="C74" s="81"/>
      <c r="D74" s="172"/>
      <c r="E74" s="82"/>
      <c r="F74" s="82"/>
      <c r="G74" s="82"/>
      <c r="H74" s="82"/>
      <c r="I74" s="82"/>
      <c r="J74" s="82"/>
      <c r="K74" s="82"/>
      <c r="L74" s="82"/>
      <c r="M74" s="82"/>
      <c r="N74" s="82"/>
    </row>
    <row r="75" spans="1:14" ht="12.75">
      <c r="A75" s="22" t="s">
        <v>5</v>
      </c>
      <c r="B75" s="21" t="s">
        <v>916</v>
      </c>
      <c r="C75" s="175"/>
      <c r="D75" s="15"/>
      <c r="E75" s="15"/>
      <c r="F75" s="15"/>
      <c r="G75" s="15"/>
      <c r="H75" s="15"/>
      <c r="I75" s="15"/>
      <c r="J75" s="15"/>
      <c r="K75" s="15"/>
      <c r="L75" s="15"/>
      <c r="M75" s="15"/>
      <c r="N75" s="15"/>
    </row>
    <row r="76" spans="1:14" ht="12.75">
      <c r="A76" s="34" t="s">
        <v>6</v>
      </c>
      <c r="B76" s="12" t="s">
        <v>917</v>
      </c>
      <c r="C76" s="111"/>
      <c r="D76" s="22"/>
      <c r="E76" s="22"/>
      <c r="F76" s="22"/>
      <c r="G76" s="22"/>
      <c r="H76" s="22"/>
      <c r="I76" s="22"/>
      <c r="J76" s="22"/>
      <c r="K76" s="22"/>
      <c r="L76" s="22"/>
      <c r="M76" s="22"/>
      <c r="N76" s="22"/>
    </row>
    <row r="77" spans="1:14" ht="12.75">
      <c r="A77" s="34" t="s">
        <v>7</v>
      </c>
      <c r="B77" s="12" t="s">
        <v>918</v>
      </c>
      <c r="C77" s="168"/>
      <c r="D77" s="22"/>
      <c r="E77" s="22"/>
      <c r="F77" s="22"/>
      <c r="G77" s="22"/>
      <c r="H77" s="22"/>
      <c r="I77" s="22"/>
      <c r="J77" s="22"/>
      <c r="K77" s="22"/>
      <c r="L77" s="22"/>
      <c r="M77" s="22"/>
      <c r="N77" s="22"/>
    </row>
    <row r="78" spans="1:14" ht="12.75">
      <c r="A78" s="34" t="s">
        <v>8</v>
      </c>
      <c r="B78" s="12" t="s">
        <v>919</v>
      </c>
      <c r="C78" s="168"/>
      <c r="D78" s="22"/>
      <c r="E78" s="22"/>
      <c r="F78" s="22"/>
      <c r="G78" s="22"/>
      <c r="H78" s="22"/>
      <c r="I78" s="22"/>
      <c r="J78" s="22"/>
      <c r="K78" s="22"/>
      <c r="L78" s="22"/>
      <c r="M78" s="22"/>
      <c r="N78" s="22"/>
    </row>
    <row r="79" spans="1:14" ht="12.75">
      <c r="A79" s="34" t="s">
        <v>9</v>
      </c>
      <c r="B79" s="12" t="s">
        <v>920</v>
      </c>
      <c r="C79" s="168"/>
      <c r="D79" s="22"/>
      <c r="E79" s="22"/>
      <c r="F79" s="22"/>
      <c r="G79" s="22"/>
      <c r="H79" s="22"/>
      <c r="I79" s="22"/>
      <c r="J79" s="22"/>
      <c r="K79" s="22"/>
      <c r="L79" s="22"/>
      <c r="M79" s="22"/>
      <c r="N79" s="22"/>
    </row>
    <row r="80" spans="1:14" ht="12.75">
      <c r="A80" s="34" t="s">
        <v>10</v>
      </c>
      <c r="B80" s="12" t="s">
        <v>921</v>
      </c>
      <c r="C80" s="168"/>
      <c r="D80" s="22"/>
      <c r="E80" s="22"/>
      <c r="F80" s="22"/>
      <c r="G80" s="22"/>
      <c r="H80" s="22"/>
      <c r="I80" s="22"/>
      <c r="J80" s="22"/>
      <c r="K80" s="22"/>
      <c r="L80" s="22"/>
      <c r="M80" s="22"/>
      <c r="N80" s="22"/>
    </row>
    <row r="81" spans="1:14" ht="12.75">
      <c r="A81" s="22" t="s">
        <v>11</v>
      </c>
      <c r="B81" s="12" t="s">
        <v>922</v>
      </c>
      <c r="C81" s="168"/>
      <c r="D81" s="22"/>
      <c r="E81" s="22"/>
      <c r="F81" s="22"/>
      <c r="G81" s="22"/>
      <c r="H81" s="22"/>
      <c r="I81" s="22"/>
      <c r="J81" s="22"/>
      <c r="K81" s="22"/>
      <c r="L81" s="22"/>
      <c r="M81" s="22"/>
      <c r="N81" s="22"/>
    </row>
    <row r="82" spans="1:14" ht="12.75">
      <c r="A82" s="22" t="s">
        <v>12</v>
      </c>
      <c r="B82" s="5" t="s">
        <v>160</v>
      </c>
      <c r="C82" s="77"/>
      <c r="D82" s="167"/>
      <c r="E82" s="74"/>
      <c r="F82" s="74"/>
      <c r="G82" s="74"/>
      <c r="H82" s="74"/>
      <c r="I82" s="74"/>
      <c r="J82" s="74"/>
      <c r="K82" s="74"/>
      <c r="L82" s="74"/>
      <c r="M82" s="74"/>
      <c r="N82" s="74"/>
    </row>
    <row r="83" spans="1:14" ht="12.75">
      <c r="A83" s="22" t="s">
        <v>13</v>
      </c>
      <c r="B83" s="19" t="s">
        <v>923</v>
      </c>
      <c r="C83" s="169"/>
      <c r="D83" s="15"/>
      <c r="E83" s="15"/>
      <c r="F83" s="15"/>
      <c r="G83" s="15"/>
      <c r="H83" s="15"/>
      <c r="I83" s="15"/>
      <c r="J83" s="15"/>
      <c r="K83" s="15"/>
      <c r="L83" s="15"/>
      <c r="M83" s="15"/>
      <c r="N83" s="15"/>
    </row>
  </sheetData>
  <dataValidations count="3">
    <dataValidation errorStyle="warning" type="custom" allowBlank="1" showInputMessage="1" showErrorMessage="1" error="Cannot enter Research Project Personnel Last Name in this column if you have already entered a 1) Research Project Organization Name OR 2) a Research Project Position Name. Your EML document will NOT be valid." sqref="C9 C63 C36">
      <formula1>"enter =IsText(c96) and IsText(c97)"</formula1>
    </dataValidation>
    <dataValidation errorStyle="warning" type="custom" allowBlank="1" showInputMessage="1" showErrorMessage="1" error="Cannot enter Research Project Organization Name in this column if you have already entered a 1) Research Project Personnel Last Name OR 2) a Research Project Position Name. Your EML document will NOT be valid." sqref="C11 C65 C38">
      <formula1>"enter =IsText(c94) and IsText(c97)"</formula1>
    </dataValidation>
    <dataValidation errorStyle="warning" type="custom" allowBlank="1" showInputMessage="1" showErrorMessage="1" error="Cannot enter Research Project Position Name in this column if you have already entered a 1) Research Project Personnel Last Name OR 2) a Research Project Organization Name. Your EML document will NOT be valid." sqref="C12 C66 C39">
      <formula1>"enter =IsText(c94) and IsText(c96)"</formula1>
    </dataValidation>
  </dataValidations>
  <hyperlinks>
    <hyperlink ref="C65192" r:id="rId1" display="childers@fiu.edu"/>
    <hyperlink ref="C65163" r:id="rId2" display="childers@fiu.edu"/>
    <hyperlink ref="C65168" r:id="rId3" display="rubiog@fiu.edu"/>
    <hyperlink ref="C65178" r:id="rId4" display="http://fcelter.fiu.edu/data/metadata/?datasetid=LT_ND_Rubio_003"/>
    <hyperlink ref="C65241" r:id="rId5" display="rubiog@fiu.edu"/>
    <hyperlink ref="C65212" r:id="rId6" display="childers@fiu.edu"/>
    <hyperlink ref="C65217" r:id="rId7" display="rubiog@fiu.edu"/>
    <hyperlink ref="C65227" r:id="rId8" display="http://fcelter.fiu.edu/data/metadata/?datasetid=LT_ND_Rubio_003"/>
    <hyperlink ref="C65242" r:id="rId9" display="childers@fiu.edu"/>
    <hyperlink ref="C65213" r:id="rId10" display="childers@fiu.edu"/>
    <hyperlink ref="C65218" r:id="rId11" display="rubiog@fiu.edu"/>
    <hyperlink ref="C65228" r:id="rId12" display="http://fcelter.fiu.edu/data/metadata/?datasetid=LT_ND_Rubio_003"/>
    <hyperlink ref="C65265" r:id="rId13" display="childers@fiu.edu"/>
    <hyperlink ref="C65236" r:id="rId14" display="childers@fiu.edu"/>
    <hyperlink ref="C65251" r:id="rId15" display="http://fcelter.fiu.edu/data/metadata/?datasetid=LT_ND_Rubio_003"/>
    <hyperlink ref="C65485" r:id="rId16" display="childers@fiu.edu"/>
    <hyperlink ref="C65475" r:id="rId17" display="childers@fiu.edu"/>
    <hyperlink ref="C65480" r:id="rId18" display="grahlt@fiu.edu"/>
    <hyperlink ref="C65502" r:id="rId19" display="grahlt@fiu.edu"/>
    <hyperlink ref="C65507" r:id="rId20" display="grahlt@fiu.edu"/>
    <hyperlink ref="C15" r:id="rId21" display="grahlt@fiu.edu"/>
    <hyperlink ref="D15" r:id="rId22" display="grahlt@fiu.edu"/>
    <hyperlink ref="E15" r:id="rId23" display="grahlt@fiu.edu"/>
    <hyperlink ref="F15" r:id="rId24" display="grahlt@fiu.edu"/>
    <hyperlink ref="G15" r:id="rId25" display="grahlt@fiu.edu"/>
    <hyperlink ref="C20" r:id="rId26" display="childers@fiu.edu"/>
    <hyperlink ref="D20" r:id="rId27" display="grahlt@fiu.edu"/>
    <hyperlink ref="E20" r:id="rId28" display="mailto:iwaniecd@fiu.edu"/>
    <hyperlink ref="F20" r:id="rId29" display="mailto:rondeaud@fiu.edu"/>
    <hyperlink ref="C65490" r:id="rId30" display="http://fcelter.fiu.edu/data/metadata/?datasetid=LT_ND_Grahl_001"/>
    <hyperlink ref="C21" r:id="rId31" display="http://fcelter.fiu.edu"/>
    <hyperlink ref="C42" r:id="rId32" display="grahlt@fiu.edu"/>
    <hyperlink ref="D42" r:id="rId33" display="grahlt@fiu.edu"/>
    <hyperlink ref="E42" r:id="rId34" display="grahlt@fiu.edu"/>
    <hyperlink ref="C47" r:id="rId35" display="childers@fiu.edu"/>
    <hyperlink ref="D47" r:id="rId36" display="grahlt@fiu.edu"/>
    <hyperlink ref="E47" r:id="rId37" display="mailto:iwaniecd@fiu.edu"/>
    <hyperlink ref="C48" r:id="rId38" display="http://fcelter.fiu.edu"/>
  </hyperlinks>
  <printOptions/>
  <pageMargins left="0.75" right="0.75" top="1" bottom="1" header="0.5" footer="0.5"/>
  <pageSetup horizontalDpi="600" verticalDpi="600" orientation="portrait" r:id="rId41"/>
  <legacyDrawing r:id="rId40"/>
</worksheet>
</file>

<file path=xl/worksheets/sheet5.xml><?xml version="1.0" encoding="utf-8"?>
<worksheet xmlns="http://schemas.openxmlformats.org/spreadsheetml/2006/main" xmlns:r="http://schemas.openxmlformats.org/officeDocument/2006/relationships">
  <sheetPr codeName="Sheet1"/>
  <dimension ref="A1:T121"/>
  <sheetViews>
    <sheetView workbookViewId="0" topLeftCell="A1">
      <selection activeCell="IU10" sqref="IU10"/>
    </sheetView>
  </sheetViews>
  <sheetFormatPr defaultColWidth="9.140625" defaultRowHeight="12.75"/>
  <cols>
    <col min="1" max="1" width="28.421875" style="59" customWidth="1"/>
    <col min="2" max="20" width="19.421875" style="60" customWidth="1"/>
    <col min="21" max="16384" width="19.421875" style="0" customWidth="1"/>
  </cols>
  <sheetData>
    <row r="1" spans="1:20" ht="15.75">
      <c r="A1" s="47" t="s">
        <v>973</v>
      </c>
      <c r="B1" s="48"/>
      <c r="C1" s="48"/>
      <c r="D1" s="48"/>
      <c r="E1" s="48"/>
      <c r="F1" s="48"/>
      <c r="G1" s="48"/>
      <c r="H1" s="48"/>
      <c r="I1" s="48"/>
      <c r="J1" s="48"/>
      <c r="K1" s="48"/>
      <c r="L1" s="48"/>
      <c r="M1" s="48"/>
      <c r="N1" s="48"/>
      <c r="O1" s="48"/>
      <c r="P1" s="48"/>
      <c r="Q1" s="48"/>
      <c r="R1" s="48"/>
      <c r="S1" s="48"/>
      <c r="T1" s="48"/>
    </row>
    <row r="2" spans="1:20" ht="12.75">
      <c r="A2" s="50" t="s">
        <v>967</v>
      </c>
      <c r="B2" s="48" t="s">
        <v>21</v>
      </c>
      <c r="C2" s="48"/>
      <c r="D2" s="48"/>
      <c r="E2" s="48"/>
      <c r="F2" s="48"/>
      <c r="G2" s="48"/>
      <c r="H2" s="48"/>
      <c r="I2" s="48"/>
      <c r="J2" s="48"/>
      <c r="K2" s="48"/>
      <c r="L2" s="48"/>
      <c r="M2" s="48"/>
      <c r="N2" s="48"/>
      <c r="O2" s="48"/>
      <c r="P2" s="48"/>
      <c r="Q2" s="48"/>
      <c r="R2" s="48"/>
      <c r="S2" s="48"/>
      <c r="T2" s="48"/>
    </row>
    <row r="3" spans="1:20" ht="12.75">
      <c r="A3" s="48"/>
      <c r="B3" s="48" t="s">
        <v>968</v>
      </c>
      <c r="C3" s="48"/>
      <c r="D3" s="48"/>
      <c r="E3" s="48"/>
      <c r="F3" s="48"/>
      <c r="G3" s="48"/>
      <c r="H3" s="48"/>
      <c r="I3" s="48"/>
      <c r="J3" s="48"/>
      <c r="K3" s="48"/>
      <c r="L3" s="48"/>
      <c r="M3" s="48"/>
      <c r="N3" s="48"/>
      <c r="O3" s="48"/>
      <c r="P3" s="48"/>
      <c r="Q3" s="48"/>
      <c r="R3" s="48"/>
      <c r="S3" s="48"/>
      <c r="T3" s="48"/>
    </row>
    <row r="4" spans="1:20" ht="12.75">
      <c r="A4" s="48"/>
      <c r="B4" s="48" t="s">
        <v>912</v>
      </c>
      <c r="C4" s="48"/>
      <c r="D4" s="48"/>
      <c r="E4" s="48"/>
      <c r="F4" s="48"/>
      <c r="G4" s="48"/>
      <c r="H4" s="48"/>
      <c r="I4" s="48"/>
      <c r="J4" s="48"/>
      <c r="K4" s="48"/>
      <c r="L4" s="48"/>
      <c r="M4" s="48"/>
      <c r="N4" s="48"/>
      <c r="O4" s="48"/>
      <c r="P4" s="48"/>
      <c r="Q4" s="48"/>
      <c r="R4" s="48"/>
      <c r="S4" s="48"/>
      <c r="T4" s="48"/>
    </row>
    <row r="5" spans="1:20" ht="12.75">
      <c r="A5" s="49"/>
      <c r="B5" s="48" t="s">
        <v>913</v>
      </c>
      <c r="C5" s="48"/>
      <c r="D5" s="48"/>
      <c r="E5" s="48"/>
      <c r="F5" s="48"/>
      <c r="G5" s="48"/>
      <c r="H5" s="48"/>
      <c r="I5" s="48"/>
      <c r="J5" s="48"/>
      <c r="K5" s="48"/>
      <c r="L5" s="48"/>
      <c r="M5" s="48"/>
      <c r="N5" s="48"/>
      <c r="O5" s="48"/>
      <c r="P5" s="48"/>
      <c r="Q5" s="48"/>
      <c r="R5" s="48"/>
      <c r="S5" s="48"/>
      <c r="T5" s="48"/>
    </row>
    <row r="6" spans="1:20" ht="12.75">
      <c r="A6" s="49"/>
      <c r="B6" s="48" t="s">
        <v>969</v>
      </c>
      <c r="C6" s="48"/>
      <c r="D6" s="48"/>
      <c r="E6" s="48"/>
      <c r="F6" s="48"/>
      <c r="G6" s="48"/>
      <c r="H6" s="48"/>
      <c r="I6" s="48"/>
      <c r="J6" s="48"/>
      <c r="K6" s="48"/>
      <c r="L6" s="48"/>
      <c r="M6" s="48"/>
      <c r="N6" s="48"/>
      <c r="O6" s="48"/>
      <c r="P6" s="48"/>
      <c r="Q6" s="48"/>
      <c r="R6" s="48"/>
      <c r="S6" s="48"/>
      <c r="T6" s="48"/>
    </row>
    <row r="7" spans="1:20" ht="12.75">
      <c r="A7" s="49"/>
      <c r="B7" s="48" t="s">
        <v>970</v>
      </c>
      <c r="C7" s="48"/>
      <c r="D7" s="48"/>
      <c r="E7" s="48"/>
      <c r="F7" s="48"/>
      <c r="G7" s="48"/>
      <c r="H7" s="48"/>
      <c r="I7" s="48"/>
      <c r="J7" s="48"/>
      <c r="K7" s="48"/>
      <c r="L7" s="48"/>
      <c r="M7" s="48"/>
      <c r="N7" s="48"/>
      <c r="O7" s="48"/>
      <c r="P7" s="48"/>
      <c r="Q7" s="48"/>
      <c r="R7" s="48"/>
      <c r="S7" s="48"/>
      <c r="T7" s="48"/>
    </row>
    <row r="8" spans="1:20" ht="12.75">
      <c r="A8" s="49"/>
      <c r="B8" s="48"/>
      <c r="C8" s="48"/>
      <c r="D8" s="48"/>
      <c r="E8" s="48"/>
      <c r="F8" s="48"/>
      <c r="G8" s="48"/>
      <c r="H8" s="48"/>
      <c r="I8" s="48"/>
      <c r="J8" s="48"/>
      <c r="K8" s="48"/>
      <c r="L8" s="48"/>
      <c r="M8" s="48"/>
      <c r="N8" s="48"/>
      <c r="O8" s="48"/>
      <c r="P8" s="48"/>
      <c r="Q8" s="48"/>
      <c r="R8" s="48"/>
      <c r="S8" s="48"/>
      <c r="T8" s="48"/>
    </row>
    <row r="9" spans="1:20" ht="12.75" hidden="1">
      <c r="A9" s="51" t="s">
        <v>971</v>
      </c>
      <c r="B9" s="52" t="e">
        <f>CONCATENATE(IF(#REF!&lt;&gt;"",CONCATENATE("x&lt;",#REF!,"='Q';"),""),IF(#REF!&lt;&gt;"",CONCATENATE("x&gt;",#REF!,"='Q';"),""),IF(#REF!&lt;&gt;"",CONCATENATE(#REF!,";"),""))</f>
        <v>#REF!</v>
      </c>
      <c r="C9" s="52" t="e">
        <f>CONCATENATE(IF(#REF!&lt;&gt;"",CONCATENATE("x&lt;",#REF!,"='Q';"),""),IF(#REF!&lt;&gt;"",CONCATENATE("x&gt;",#REF!,"='Q';"),""),IF(#REF!&lt;&gt;"",CONCATENATE(#REF!,";"),""))</f>
        <v>#REF!</v>
      </c>
      <c r="D9" s="52" t="e">
        <f>CONCATENATE(IF(#REF!&lt;&gt;"",CONCATENATE("x&lt;",#REF!,"='Q';"),""),IF(#REF!&lt;&gt;"",CONCATENATE("x&gt;",#REF!,"='Q';"),""),IF(#REF!&lt;&gt;"",CONCATENATE(#REF!,";"),""))</f>
        <v>#REF!</v>
      </c>
      <c r="E9" s="52" t="e">
        <f>CONCATENATE(IF(#REF!&lt;&gt;"",CONCATENATE("x&lt;",#REF!,"='Q';"),""),IF(#REF!&lt;&gt;"",CONCATENATE("x&gt;",#REF!,"='Q';"),""),IF(#REF!&lt;&gt;"",CONCATENATE(#REF!,";"),""))</f>
        <v>#REF!</v>
      </c>
      <c r="F9" s="52" t="e">
        <f>CONCATENATE(IF(#REF!&lt;&gt;"",CONCATENATE("x&lt;",#REF!,"='Q';"),""),IF(#REF!&lt;&gt;"",CONCATENATE("x&gt;",#REF!,"='Q';"),""),IF(#REF!&lt;&gt;"",CONCATENATE(#REF!,";"),""))</f>
        <v>#REF!</v>
      </c>
      <c r="G9" s="52" t="e">
        <f>CONCATENATE(IF(#REF!&lt;&gt;"",CONCATENATE("x&lt;",#REF!,"='Q';"),""),IF(#REF!&lt;&gt;"",CONCATENATE("x&gt;",#REF!,"='Q';"),""),IF(#REF!&lt;&gt;"",CONCATENATE(#REF!,";"),""))</f>
        <v>#REF!</v>
      </c>
      <c r="H9" s="52" t="e">
        <f>CONCATENATE(IF(#REF!&lt;&gt;"",CONCATENATE("x&lt;",#REF!,"='Q';"),""),IF(#REF!&lt;&gt;"",CONCATENATE("x&gt;",#REF!,"='Q';"),""),IF(#REF!&lt;&gt;"",CONCATENATE(#REF!,";"),""))</f>
        <v>#REF!</v>
      </c>
      <c r="I9" s="52" t="e">
        <f>CONCATENATE(IF(#REF!&lt;&gt;"",CONCATENATE("x&lt;",#REF!,"='Q';"),""),IF(#REF!&lt;&gt;"",CONCATENATE("x&gt;",#REF!,"='Q';"),""),IF(#REF!&lt;&gt;"",CONCATENATE(#REF!,";"),""))</f>
        <v>#REF!</v>
      </c>
      <c r="J9" s="52" t="e">
        <f>CONCATENATE(IF(#REF!&lt;&gt;"",CONCATENATE("x&lt;",#REF!,"='Q';"),""),IF(#REF!&lt;&gt;"",CONCATENATE("x&gt;",#REF!,"='Q';"),""),IF(#REF!&lt;&gt;"",CONCATENATE(#REF!,";"),""))</f>
        <v>#REF!</v>
      </c>
      <c r="K9" s="52" t="e">
        <f>CONCATENATE(IF(#REF!&lt;&gt;"",CONCATENATE("x&lt;",#REF!,"='Q';"),""),IF(#REF!&lt;&gt;"",CONCATENATE("x&gt;",#REF!,"='Q';"),""),IF(#REF!&lt;&gt;"",CONCATENATE(#REF!,";"),""))</f>
        <v>#REF!</v>
      </c>
      <c r="L9" s="52" t="e">
        <f>CONCATENATE(IF(#REF!&lt;&gt;"",CONCATENATE("x&lt;",#REF!,"='Q';"),""),IF(#REF!&lt;&gt;"",CONCATENATE("x&gt;",#REF!,"='Q';"),""),IF(#REF!&lt;&gt;"",CONCATENATE(#REF!,";"),""))</f>
        <v>#REF!</v>
      </c>
      <c r="M9" s="52" t="e">
        <f>CONCATENATE(IF(#REF!&lt;&gt;"",CONCATENATE("x&lt;",#REF!,"='Q';"),""),IF(#REF!&lt;&gt;"",CONCATENATE("x&gt;",#REF!,"='Q';"),""),IF(#REF!&lt;&gt;"",CONCATENATE(#REF!,";"),""))</f>
        <v>#REF!</v>
      </c>
      <c r="N9" s="52" t="e">
        <f>CONCATENATE(IF(#REF!&lt;&gt;"",CONCATENATE("x&lt;",#REF!,"='Q';"),""),IF(#REF!&lt;&gt;"",CONCATENATE("x&gt;",#REF!,"='Q';"),""),IF(#REF!&lt;&gt;"",CONCATENATE(#REF!,";"),""))</f>
        <v>#REF!</v>
      </c>
      <c r="O9" s="52" t="e">
        <f>CONCATENATE(IF(#REF!&lt;&gt;"",CONCATENATE("x&lt;",#REF!,"='Q';"),""),IF(#REF!&lt;&gt;"",CONCATENATE("x&gt;",#REF!,"='Q';"),""),IF(#REF!&lt;&gt;"",CONCATENATE(#REF!,";"),""))</f>
        <v>#REF!</v>
      </c>
      <c r="P9" s="52" t="e">
        <f>CONCATENATE(IF(#REF!&lt;&gt;"",CONCATENATE("x&lt;",#REF!,"='Q';"),""),IF(#REF!&lt;&gt;"",CONCATENATE("x&gt;",#REF!,"='Q';"),""),IF(#REF!&lt;&gt;"",CONCATENATE(#REF!,";"),""))</f>
        <v>#REF!</v>
      </c>
      <c r="Q9" s="52" t="e">
        <f>CONCATENATE(IF(#REF!&lt;&gt;"",CONCATENATE("x&lt;",#REF!,"='Q';"),""),IF(#REF!&lt;&gt;"",CONCATENATE("x&gt;",#REF!,"='Q';"),""),IF(#REF!&lt;&gt;"",CONCATENATE(#REF!,";"),""))</f>
        <v>#REF!</v>
      </c>
      <c r="R9" s="52" t="e">
        <f>CONCATENATE(IF(#REF!&lt;&gt;"",CONCATENATE("x&lt;",#REF!,"='Q';"),""),IF(#REF!&lt;&gt;"",CONCATENATE("x&gt;",#REF!,"='Q';"),""),IF(#REF!&lt;&gt;"",CONCATENATE(#REF!,";"),""))</f>
        <v>#REF!</v>
      </c>
      <c r="S9" s="52" t="e">
        <f>CONCATENATE(IF(#REF!&lt;&gt;"",CONCATENATE("x&lt;",#REF!,"='Q';"),""),IF(#REF!&lt;&gt;"",CONCATENATE("x&gt;",#REF!,"='Q';"),""),IF(#REF!&lt;&gt;"",CONCATENATE(#REF!,";"),""))</f>
        <v>#REF!</v>
      </c>
      <c r="T9" s="52" t="e">
        <f>CONCATENATE(IF(#REF!&lt;&gt;"",CONCATENATE("x&lt;",#REF!,"='Q';"),""),IF(#REF!&lt;&gt;"",CONCATENATE("x&gt;",#REF!,"='Q';"),""),IF(#REF!&lt;&gt;"",CONCATENATE(#REF!,";"),""))</f>
        <v>#REF!</v>
      </c>
    </row>
    <row r="10" spans="1:20" ht="13.5" thickBot="1">
      <c r="A10" s="53"/>
      <c r="B10" s="54"/>
      <c r="C10" s="54"/>
      <c r="D10" s="54"/>
      <c r="E10" s="54"/>
      <c r="F10" s="54"/>
      <c r="G10" s="54"/>
      <c r="H10" s="54"/>
      <c r="I10" s="54"/>
      <c r="J10" s="54"/>
      <c r="K10" s="54"/>
      <c r="L10" s="54"/>
      <c r="M10" s="54"/>
      <c r="N10" s="54"/>
      <c r="O10" s="54"/>
      <c r="P10" s="54"/>
      <c r="Q10" s="54"/>
      <c r="R10" s="54"/>
      <c r="S10" s="54"/>
      <c r="T10" s="54"/>
    </row>
    <row r="11" spans="1:20" ht="13.5" thickTop="1">
      <c r="A11" s="46" t="s">
        <v>946</v>
      </c>
      <c r="B11" s="144" t="s">
        <v>1234</v>
      </c>
      <c r="C11" s="145" t="s">
        <v>1252</v>
      </c>
      <c r="D11" s="146" t="s">
        <v>184</v>
      </c>
      <c r="E11" s="147" t="s">
        <v>1124</v>
      </c>
      <c r="F11" s="148" t="s">
        <v>1125</v>
      </c>
      <c r="G11" s="55"/>
      <c r="H11" s="55"/>
      <c r="I11" s="55"/>
      <c r="J11" s="55"/>
      <c r="K11" s="55"/>
      <c r="L11" s="55"/>
      <c r="M11" s="55"/>
      <c r="N11" s="55"/>
      <c r="O11" s="55"/>
      <c r="P11" s="55"/>
      <c r="Q11" s="55"/>
      <c r="R11" s="55"/>
      <c r="S11" s="55"/>
      <c r="T11" s="55"/>
    </row>
    <row r="12" spans="1:20" ht="12.75">
      <c r="A12" s="46" t="s">
        <v>947</v>
      </c>
      <c r="B12" s="55" t="s">
        <v>1235</v>
      </c>
      <c r="C12" s="55" t="s">
        <v>1251</v>
      </c>
      <c r="D12" s="55" t="s">
        <v>1253</v>
      </c>
      <c r="E12" s="55" t="s">
        <v>1236</v>
      </c>
      <c r="F12" s="55" t="s">
        <v>1237</v>
      </c>
      <c r="G12" s="55"/>
      <c r="H12" s="55"/>
      <c r="I12" s="55"/>
      <c r="J12" s="55"/>
      <c r="K12" s="55"/>
      <c r="L12" s="55"/>
      <c r="M12" s="55"/>
      <c r="N12" s="55"/>
      <c r="O12" s="55"/>
      <c r="P12" s="55"/>
      <c r="Q12" s="55"/>
      <c r="R12" s="55"/>
      <c r="S12" s="55"/>
      <c r="T12" s="55"/>
    </row>
    <row r="13" spans="1:20" ht="12.75">
      <c r="A13" s="46" t="s">
        <v>948</v>
      </c>
      <c r="B13" s="55" t="s">
        <v>1238</v>
      </c>
      <c r="C13" s="55" t="s">
        <v>1239</v>
      </c>
      <c r="D13" s="55" t="s">
        <v>1248</v>
      </c>
      <c r="E13" s="55" t="s">
        <v>1249</v>
      </c>
      <c r="F13" s="55" t="s">
        <v>1250</v>
      </c>
      <c r="G13" s="56"/>
      <c r="H13" s="56"/>
      <c r="I13" s="56"/>
      <c r="J13" s="56"/>
      <c r="K13" s="56"/>
      <c r="L13" s="56"/>
      <c r="M13" s="56"/>
      <c r="N13" s="56"/>
      <c r="O13" s="56"/>
      <c r="P13" s="56"/>
      <c r="Q13" s="56"/>
      <c r="R13" s="56"/>
      <c r="S13" s="56"/>
      <c r="T13" s="56"/>
    </row>
    <row r="14" spans="1:20" ht="12.75">
      <c r="A14" s="46" t="s">
        <v>949</v>
      </c>
      <c r="B14" s="57"/>
      <c r="C14" s="57"/>
      <c r="D14" s="57" t="s">
        <v>1240</v>
      </c>
      <c r="E14" s="57" t="s">
        <v>1240</v>
      </c>
      <c r="F14" s="57" t="s">
        <v>1240</v>
      </c>
      <c r="G14" s="57"/>
      <c r="H14" s="57"/>
      <c r="I14" s="57"/>
      <c r="J14" s="57"/>
      <c r="K14" s="57"/>
      <c r="L14" s="57"/>
      <c r="M14" s="57"/>
      <c r="N14" s="57"/>
      <c r="O14" s="57"/>
      <c r="P14" s="57"/>
      <c r="Q14" s="57"/>
      <c r="R14" s="57"/>
      <c r="S14" s="57"/>
      <c r="T14" s="57"/>
    </row>
    <row r="15" spans="1:20" ht="12.75">
      <c r="A15" s="90" t="s">
        <v>657</v>
      </c>
      <c r="B15" s="57"/>
      <c r="C15" s="57"/>
      <c r="D15" s="57" t="s">
        <v>1241</v>
      </c>
      <c r="E15" s="57" t="s">
        <v>1241</v>
      </c>
      <c r="F15" s="57" t="s">
        <v>1241</v>
      </c>
      <c r="G15" s="57"/>
      <c r="H15" s="57"/>
      <c r="I15" s="57"/>
      <c r="J15" s="57"/>
      <c r="K15" s="57"/>
      <c r="L15" s="57"/>
      <c r="M15" s="57"/>
      <c r="N15" s="57"/>
      <c r="O15" s="57"/>
      <c r="P15" s="57"/>
      <c r="Q15" s="57"/>
      <c r="R15" s="57"/>
      <c r="S15" s="57"/>
      <c r="T15" s="57"/>
    </row>
    <row r="16" spans="1:20" ht="12.75">
      <c r="A16" s="46" t="s">
        <v>950</v>
      </c>
      <c r="B16" s="64" t="s">
        <v>951</v>
      </c>
      <c r="C16" s="64" t="s">
        <v>955</v>
      </c>
      <c r="D16" s="64" t="s">
        <v>954</v>
      </c>
      <c r="E16" s="64" t="s">
        <v>954</v>
      </c>
      <c r="F16" s="64" t="s">
        <v>954</v>
      </c>
      <c r="G16" s="64" t="s">
        <v>888</v>
      </c>
      <c r="H16" s="64" t="s">
        <v>888</v>
      </c>
      <c r="I16" s="64" t="s">
        <v>888</v>
      </c>
      <c r="J16" s="64" t="s">
        <v>888</v>
      </c>
      <c r="K16" s="64" t="s">
        <v>888</v>
      </c>
      <c r="L16" s="64" t="s">
        <v>888</v>
      </c>
      <c r="M16" s="64" t="s">
        <v>888</v>
      </c>
      <c r="N16" s="64" t="s">
        <v>888</v>
      </c>
      <c r="O16" s="64" t="s">
        <v>888</v>
      </c>
      <c r="P16" s="64" t="s">
        <v>888</v>
      </c>
      <c r="Q16" s="64" t="s">
        <v>888</v>
      </c>
      <c r="R16" s="64" t="s">
        <v>888</v>
      </c>
      <c r="S16" s="64" t="s">
        <v>888</v>
      </c>
      <c r="T16" s="64" t="s">
        <v>888</v>
      </c>
    </row>
    <row r="17" spans="1:20" ht="12.75">
      <c r="A17" s="46" t="s">
        <v>965</v>
      </c>
      <c r="B17" s="57"/>
      <c r="C17" s="57"/>
      <c r="D17" s="57"/>
      <c r="E17" s="57"/>
      <c r="F17" s="57"/>
      <c r="G17" s="57"/>
      <c r="H17" s="57"/>
      <c r="I17" s="57"/>
      <c r="J17" s="57"/>
      <c r="K17" s="57"/>
      <c r="L17" s="57"/>
      <c r="M17" s="57"/>
      <c r="N17" s="57"/>
      <c r="O17" s="57"/>
      <c r="P17" s="57"/>
      <c r="Q17" s="57"/>
      <c r="R17" s="57"/>
      <c r="S17" s="57"/>
      <c r="T17" s="57"/>
    </row>
    <row r="18" spans="1:20" ht="12.75">
      <c r="A18" s="46" t="s">
        <v>961</v>
      </c>
      <c r="B18" s="64" t="s">
        <v>888</v>
      </c>
      <c r="C18" s="64" t="s">
        <v>888</v>
      </c>
      <c r="D18" s="64" t="s">
        <v>959</v>
      </c>
      <c r="E18" s="64" t="s">
        <v>959</v>
      </c>
      <c r="F18" s="64" t="s">
        <v>959</v>
      </c>
      <c r="G18" s="64" t="s">
        <v>888</v>
      </c>
      <c r="H18" s="64" t="s">
        <v>888</v>
      </c>
      <c r="I18" s="64" t="s">
        <v>888</v>
      </c>
      <c r="J18" s="64" t="s">
        <v>888</v>
      </c>
      <c r="K18" s="64" t="s">
        <v>888</v>
      </c>
      <c r="L18" s="64" t="s">
        <v>888</v>
      </c>
      <c r="M18" s="64" t="s">
        <v>888</v>
      </c>
      <c r="N18" s="64" t="s">
        <v>888</v>
      </c>
      <c r="O18" s="64" t="s">
        <v>888</v>
      </c>
      <c r="P18" s="64" t="s">
        <v>888</v>
      </c>
      <c r="Q18" s="64" t="s">
        <v>888</v>
      </c>
      <c r="R18" s="64" t="s">
        <v>888</v>
      </c>
      <c r="S18" s="64" t="s">
        <v>888</v>
      </c>
      <c r="T18" s="64" t="s">
        <v>888</v>
      </c>
    </row>
    <row r="19" spans="1:20" ht="12.75">
      <c r="A19" s="61" t="s">
        <v>974</v>
      </c>
      <c r="B19" s="57" t="s">
        <v>1242</v>
      </c>
      <c r="C19" s="57" t="s">
        <v>955</v>
      </c>
      <c r="D19" s="57" t="s">
        <v>1243</v>
      </c>
      <c r="E19" s="57" t="s">
        <v>1243</v>
      </c>
      <c r="F19" s="57" t="s">
        <v>1243</v>
      </c>
      <c r="G19" s="57"/>
      <c r="H19" s="57"/>
      <c r="I19" s="57"/>
      <c r="J19" s="57"/>
      <c r="K19" s="57"/>
      <c r="L19" s="57"/>
      <c r="M19" s="57"/>
      <c r="N19" s="57"/>
      <c r="O19" s="57"/>
      <c r="P19" s="57"/>
      <c r="Q19" s="57"/>
      <c r="R19" s="57"/>
      <c r="S19" s="57"/>
      <c r="T19" s="57"/>
    </row>
    <row r="20" spans="1:20" ht="12.75">
      <c r="A20" s="46" t="s">
        <v>964</v>
      </c>
      <c r="B20" s="57"/>
      <c r="C20" s="57" t="s">
        <v>1244</v>
      </c>
      <c r="D20" s="57"/>
      <c r="E20" s="57"/>
      <c r="F20" s="57"/>
      <c r="G20" s="57"/>
      <c r="H20" s="57"/>
      <c r="I20" s="57"/>
      <c r="J20" s="57"/>
      <c r="K20" s="57"/>
      <c r="L20" s="57"/>
      <c r="M20" s="57"/>
      <c r="N20" s="57"/>
      <c r="O20" s="57"/>
      <c r="P20" s="57"/>
      <c r="Q20" s="57"/>
      <c r="R20" s="57"/>
      <c r="S20" s="57"/>
      <c r="T20" s="57"/>
    </row>
    <row r="21" spans="1:20" ht="12.75">
      <c r="A21" s="67" t="s">
        <v>658</v>
      </c>
      <c r="B21" s="57"/>
      <c r="C21" s="141">
        <v>36830</v>
      </c>
      <c r="D21" s="57"/>
      <c r="E21" s="57"/>
      <c r="F21" s="57"/>
      <c r="G21" s="57"/>
      <c r="H21" s="57"/>
      <c r="I21" s="57"/>
      <c r="J21" s="57"/>
      <c r="K21" s="57"/>
      <c r="L21" s="57"/>
      <c r="M21" s="57"/>
      <c r="N21" s="57"/>
      <c r="O21" s="57"/>
      <c r="P21" s="57"/>
      <c r="Q21" s="57"/>
      <c r="R21" s="57"/>
      <c r="S21" s="57"/>
      <c r="T21" s="57"/>
    </row>
    <row r="22" spans="1:20" ht="12.75">
      <c r="A22" s="67" t="s">
        <v>659</v>
      </c>
      <c r="B22" s="57"/>
      <c r="C22" s="141">
        <v>37214</v>
      </c>
      <c r="D22" s="57"/>
      <c r="E22" s="57"/>
      <c r="F22" s="57"/>
      <c r="G22" s="57"/>
      <c r="H22" s="57"/>
      <c r="I22" s="57"/>
      <c r="J22" s="57"/>
      <c r="K22" s="57"/>
      <c r="L22" s="57"/>
      <c r="M22" s="57"/>
      <c r="N22" s="57"/>
      <c r="O22" s="57"/>
      <c r="P22" s="57"/>
      <c r="Q22" s="57"/>
      <c r="R22" s="57"/>
      <c r="S22" s="57"/>
      <c r="T22" s="57"/>
    </row>
    <row r="23" spans="1:20" ht="12.75">
      <c r="A23" s="46" t="s">
        <v>975</v>
      </c>
      <c r="B23" s="57" t="s">
        <v>1245</v>
      </c>
      <c r="C23" s="57" t="s">
        <v>1244</v>
      </c>
      <c r="D23" s="57" t="s">
        <v>932</v>
      </c>
      <c r="E23" s="57" t="s">
        <v>1246</v>
      </c>
      <c r="F23" s="57" t="s">
        <v>1246</v>
      </c>
      <c r="G23" s="57"/>
      <c r="H23" s="57"/>
      <c r="I23" s="57"/>
      <c r="J23" s="57"/>
      <c r="K23" s="57"/>
      <c r="L23" s="57"/>
      <c r="M23" s="57"/>
      <c r="N23" s="57"/>
      <c r="O23" s="57"/>
      <c r="P23" s="57"/>
      <c r="Q23" s="57"/>
      <c r="R23" s="57"/>
      <c r="S23" s="57"/>
      <c r="T23" s="57"/>
    </row>
    <row r="24" spans="1:20" ht="12.75">
      <c r="A24" s="46" t="s">
        <v>962</v>
      </c>
      <c r="B24" s="64" t="s">
        <v>888</v>
      </c>
      <c r="C24" s="64" t="s">
        <v>888</v>
      </c>
      <c r="D24" s="64" t="s">
        <v>932</v>
      </c>
      <c r="E24" s="64" t="s">
        <v>780</v>
      </c>
      <c r="F24" s="64" t="s">
        <v>780</v>
      </c>
      <c r="G24" s="64" t="s">
        <v>888</v>
      </c>
      <c r="H24" s="64" t="s">
        <v>888</v>
      </c>
      <c r="I24" s="64" t="s">
        <v>888</v>
      </c>
      <c r="J24" s="64" t="s">
        <v>888</v>
      </c>
      <c r="K24" s="64" t="s">
        <v>888</v>
      </c>
      <c r="L24" s="64" t="s">
        <v>888</v>
      </c>
      <c r="M24" s="64" t="s">
        <v>888</v>
      </c>
      <c r="N24" s="64" t="s">
        <v>888</v>
      </c>
      <c r="O24" s="64" t="s">
        <v>888</v>
      </c>
      <c r="P24" s="64" t="s">
        <v>888</v>
      </c>
      <c r="Q24" s="64" t="s">
        <v>888</v>
      </c>
      <c r="R24" s="64" t="s">
        <v>888</v>
      </c>
      <c r="S24" s="64" t="s">
        <v>888</v>
      </c>
      <c r="T24" s="64" t="s">
        <v>888</v>
      </c>
    </row>
    <row r="25" spans="1:20" ht="12.75">
      <c r="A25" s="89" t="s">
        <v>815</v>
      </c>
      <c r="B25" s="88" t="s">
        <v>888</v>
      </c>
      <c r="C25" s="88" t="s">
        <v>888</v>
      </c>
      <c r="D25" s="88" t="s">
        <v>817</v>
      </c>
      <c r="E25" s="88" t="s">
        <v>817</v>
      </c>
      <c r="F25" s="88" t="s">
        <v>817</v>
      </c>
      <c r="G25" s="88"/>
      <c r="H25" s="88">
        <f aca="true" t="shared" si="0" ref="H25:T25">INDEX(unitCustom,MATCH(H24,unitName,0)*1,1)</f>
      </c>
      <c r="I25" s="88">
        <f t="shared" si="0"/>
      </c>
      <c r="J25" s="88">
        <f t="shared" si="0"/>
      </c>
      <c r="K25" s="88">
        <f t="shared" si="0"/>
      </c>
      <c r="L25" s="88">
        <f t="shared" si="0"/>
      </c>
      <c r="M25" s="88">
        <f t="shared" si="0"/>
      </c>
      <c r="N25" s="88">
        <f t="shared" si="0"/>
      </c>
      <c r="O25" s="88">
        <f t="shared" si="0"/>
      </c>
      <c r="P25" s="88">
        <f t="shared" si="0"/>
      </c>
      <c r="Q25" s="88">
        <f t="shared" si="0"/>
      </c>
      <c r="R25" s="88">
        <f t="shared" si="0"/>
      </c>
      <c r="S25" s="88">
        <f t="shared" si="0"/>
      </c>
      <c r="T25" s="88">
        <f t="shared" si="0"/>
      </c>
    </row>
    <row r="26" spans="1:20" ht="12.75">
      <c r="A26" s="89" t="s">
        <v>979</v>
      </c>
      <c r="B26" s="88" t="s">
        <v>888</v>
      </c>
      <c r="C26" s="88" t="s">
        <v>888</v>
      </c>
      <c r="D26" s="88" t="s">
        <v>257</v>
      </c>
      <c r="E26" s="88" t="s">
        <v>611</v>
      </c>
      <c r="F26" s="88" t="s">
        <v>611</v>
      </c>
      <c r="G26" s="88"/>
      <c r="H26" s="88">
        <f aca="true" t="shared" si="1" ref="H26:T26">INDEX(unitType,MATCH(H24,unitID,0)*1,1)</f>
      </c>
      <c r="I26" s="88">
        <f t="shared" si="1"/>
      </c>
      <c r="J26" s="88">
        <f t="shared" si="1"/>
      </c>
      <c r="K26" s="88">
        <f t="shared" si="1"/>
      </c>
      <c r="L26" s="88">
        <f t="shared" si="1"/>
      </c>
      <c r="M26" s="88">
        <f t="shared" si="1"/>
      </c>
      <c r="N26" s="88">
        <f t="shared" si="1"/>
      </c>
      <c r="O26" s="88">
        <f t="shared" si="1"/>
      </c>
      <c r="P26" s="88">
        <f t="shared" si="1"/>
      </c>
      <c r="Q26" s="88">
        <f t="shared" si="1"/>
      </c>
      <c r="R26" s="88">
        <f t="shared" si="1"/>
      </c>
      <c r="S26" s="88">
        <f t="shared" si="1"/>
      </c>
      <c r="T26" s="88">
        <f t="shared" si="1"/>
      </c>
    </row>
    <row r="27" spans="1:20" ht="12.75">
      <c r="A27" s="89" t="s">
        <v>981</v>
      </c>
      <c r="B27" s="88" t="s">
        <v>888</v>
      </c>
      <c r="C27" s="88" t="s">
        <v>888</v>
      </c>
      <c r="D27" s="88" t="s">
        <v>932</v>
      </c>
      <c r="E27" s="88" t="s">
        <v>780</v>
      </c>
      <c r="F27" s="88" t="s">
        <v>780</v>
      </c>
      <c r="G27" s="88"/>
      <c r="H27" s="88">
        <f aca="true" t="shared" si="2" ref="H27:T27">INDEX(unitID,MATCH(H24,unitID,0)*1,1)</f>
      </c>
      <c r="I27" s="88">
        <f t="shared" si="2"/>
      </c>
      <c r="J27" s="88">
        <f t="shared" si="2"/>
      </c>
      <c r="K27" s="88">
        <f t="shared" si="2"/>
      </c>
      <c r="L27" s="88">
        <f t="shared" si="2"/>
      </c>
      <c r="M27" s="88">
        <f t="shared" si="2"/>
      </c>
      <c r="N27" s="88">
        <f t="shared" si="2"/>
      </c>
      <c r="O27" s="88">
        <f t="shared" si="2"/>
      </c>
      <c r="P27" s="88">
        <f t="shared" si="2"/>
      </c>
      <c r="Q27" s="88">
        <f t="shared" si="2"/>
      </c>
      <c r="R27" s="88">
        <f t="shared" si="2"/>
      </c>
      <c r="S27" s="88">
        <f t="shared" si="2"/>
      </c>
      <c r="T27" s="88">
        <f t="shared" si="2"/>
      </c>
    </row>
    <row r="28" spans="1:20" ht="12.75">
      <c r="A28" s="89" t="s">
        <v>980</v>
      </c>
      <c r="B28" s="88" t="s">
        <v>888</v>
      </c>
      <c r="C28" s="88" t="s">
        <v>888</v>
      </c>
      <c r="D28" s="88" t="s">
        <v>888</v>
      </c>
      <c r="E28" s="88" t="s">
        <v>610</v>
      </c>
      <c r="F28" s="88" t="s">
        <v>610</v>
      </c>
      <c r="G28" s="88"/>
      <c r="H28" s="88">
        <f aca="true" t="shared" si="3" ref="H28:T28">INDEX(unitParentSI,MATCH(H24,unitID,0)*1,1)</f>
      </c>
      <c r="I28" s="88">
        <f t="shared" si="3"/>
      </c>
      <c r="J28" s="88">
        <f t="shared" si="3"/>
      </c>
      <c r="K28" s="88">
        <f t="shared" si="3"/>
      </c>
      <c r="L28" s="88">
        <f t="shared" si="3"/>
      </c>
      <c r="M28" s="88">
        <f t="shared" si="3"/>
      </c>
      <c r="N28" s="88">
        <f t="shared" si="3"/>
      </c>
      <c r="O28" s="88">
        <f t="shared" si="3"/>
      </c>
      <c r="P28" s="88">
        <f t="shared" si="3"/>
      </c>
      <c r="Q28" s="88">
        <f t="shared" si="3"/>
      </c>
      <c r="R28" s="88">
        <f t="shared" si="3"/>
      </c>
      <c r="S28" s="88">
        <f t="shared" si="3"/>
      </c>
      <c r="T28" s="88">
        <f t="shared" si="3"/>
      </c>
    </row>
    <row r="29" spans="1:20" ht="12.75">
      <c r="A29" s="89" t="s">
        <v>982</v>
      </c>
      <c r="B29" s="88" t="s">
        <v>888</v>
      </c>
      <c r="C29" s="88" t="s">
        <v>888</v>
      </c>
      <c r="D29" s="88" t="s">
        <v>888</v>
      </c>
      <c r="E29" s="88" t="s">
        <v>864</v>
      </c>
      <c r="F29" s="88" t="s">
        <v>864</v>
      </c>
      <c r="G29" s="88"/>
      <c r="H29" s="88">
        <f aca="true" t="shared" si="4" ref="H29:T29">INDEX(unitMultiplierToSI,MATCH(H24,unitID,0)*1,1)</f>
      </c>
      <c r="I29" s="88">
        <f t="shared" si="4"/>
      </c>
      <c r="J29" s="88">
        <f t="shared" si="4"/>
      </c>
      <c r="K29" s="88">
        <f t="shared" si="4"/>
      </c>
      <c r="L29" s="88">
        <f t="shared" si="4"/>
      </c>
      <c r="M29" s="88">
        <f t="shared" si="4"/>
      </c>
      <c r="N29" s="88">
        <f t="shared" si="4"/>
      </c>
      <c r="O29" s="88">
        <f t="shared" si="4"/>
      </c>
      <c r="P29" s="88">
        <f t="shared" si="4"/>
      </c>
      <c r="Q29" s="88">
        <f t="shared" si="4"/>
      </c>
      <c r="R29" s="88">
        <f t="shared" si="4"/>
      </c>
      <c r="S29" s="88">
        <f t="shared" si="4"/>
      </c>
      <c r="T29" s="88">
        <f t="shared" si="4"/>
      </c>
    </row>
    <row r="30" spans="1:20" ht="12.75">
      <c r="A30" s="89" t="s">
        <v>814</v>
      </c>
      <c r="B30" s="88" t="s">
        <v>888</v>
      </c>
      <c r="C30" s="88" t="s">
        <v>888</v>
      </c>
      <c r="D30" s="88" t="s">
        <v>932</v>
      </c>
      <c r="E30" s="88" t="s">
        <v>781</v>
      </c>
      <c r="F30" s="88" t="s">
        <v>781</v>
      </c>
      <c r="G30" s="88"/>
      <c r="H30" s="88">
        <f aca="true" t="shared" si="5" ref="H30:T30">INDEX(unitAbbreviation,MATCH(H24,unitID,0)*1,1)</f>
      </c>
      <c r="I30" s="88">
        <f t="shared" si="5"/>
      </c>
      <c r="J30" s="88">
        <f t="shared" si="5"/>
      </c>
      <c r="K30" s="88">
        <f t="shared" si="5"/>
      </c>
      <c r="L30" s="88">
        <f t="shared" si="5"/>
      </c>
      <c r="M30" s="88">
        <f t="shared" si="5"/>
      </c>
      <c r="N30" s="88">
        <f t="shared" si="5"/>
      </c>
      <c r="O30" s="88">
        <f t="shared" si="5"/>
      </c>
      <c r="P30" s="88">
        <f t="shared" si="5"/>
      </c>
      <c r="Q30" s="88">
        <f t="shared" si="5"/>
      </c>
      <c r="R30" s="88">
        <f t="shared" si="5"/>
      </c>
      <c r="S30" s="88">
        <f t="shared" si="5"/>
      </c>
      <c r="T30" s="88">
        <f t="shared" si="5"/>
      </c>
    </row>
    <row r="31" spans="1:20" ht="12.75">
      <c r="A31" s="89" t="s">
        <v>890</v>
      </c>
      <c r="B31" s="88" t="s">
        <v>888</v>
      </c>
      <c r="C31" s="88" t="s">
        <v>888</v>
      </c>
      <c r="D31" s="88" t="s">
        <v>889</v>
      </c>
      <c r="E31" s="88" t="s">
        <v>782</v>
      </c>
      <c r="F31" s="88" t="s">
        <v>782</v>
      </c>
      <c r="G31" s="88"/>
      <c r="H31" s="88">
        <f aca="true" t="shared" si="6" ref="H31:T31">INDEX(unitDescription,MATCH(H24,unitID,0)*1,1)</f>
      </c>
      <c r="I31" s="88">
        <f t="shared" si="6"/>
      </c>
      <c r="J31" s="88">
        <f t="shared" si="6"/>
      </c>
      <c r="K31" s="88">
        <f t="shared" si="6"/>
      </c>
      <c r="L31" s="88">
        <f t="shared" si="6"/>
      </c>
      <c r="M31" s="88">
        <f t="shared" si="6"/>
      </c>
      <c r="N31" s="88">
        <f t="shared" si="6"/>
      </c>
      <c r="O31" s="88">
        <f t="shared" si="6"/>
      </c>
      <c r="P31" s="88">
        <f t="shared" si="6"/>
      </c>
      <c r="Q31" s="88">
        <f t="shared" si="6"/>
      </c>
      <c r="R31" s="88">
        <f t="shared" si="6"/>
      </c>
      <c r="S31" s="88">
        <f t="shared" si="6"/>
      </c>
      <c r="T31" s="88">
        <f t="shared" si="6"/>
      </c>
    </row>
    <row r="32" spans="1:20" ht="12.75">
      <c r="A32" s="46" t="s">
        <v>963</v>
      </c>
      <c r="B32" s="57"/>
      <c r="C32" s="57" t="s">
        <v>977</v>
      </c>
      <c r="D32" s="57" t="s">
        <v>977</v>
      </c>
      <c r="E32" s="57" t="s">
        <v>837</v>
      </c>
      <c r="F32" s="57" t="s">
        <v>851</v>
      </c>
      <c r="G32" s="57"/>
      <c r="H32" s="57"/>
      <c r="I32" s="57"/>
      <c r="J32" s="57"/>
      <c r="K32" s="57"/>
      <c r="L32" s="57"/>
      <c r="M32" s="57"/>
      <c r="N32" s="57"/>
      <c r="O32" s="57"/>
      <c r="P32" s="57"/>
      <c r="Q32" s="57"/>
      <c r="R32" s="57"/>
      <c r="S32" s="57"/>
      <c r="T32" s="57"/>
    </row>
    <row r="33" spans="1:20" ht="13.5" thickBot="1">
      <c r="A33" s="62" t="s">
        <v>972</v>
      </c>
      <c r="B33" s="58"/>
      <c r="C33" s="58"/>
      <c r="D33" s="58"/>
      <c r="E33" s="58" t="s">
        <v>1247</v>
      </c>
      <c r="F33" s="58"/>
      <c r="G33" s="58"/>
      <c r="H33" s="58"/>
      <c r="I33" s="58"/>
      <c r="J33" s="58"/>
      <c r="K33" s="58"/>
      <c r="L33" s="58"/>
      <c r="M33" s="58"/>
      <c r="N33" s="58"/>
      <c r="O33" s="58"/>
      <c r="P33" s="58"/>
      <c r="Q33" s="58"/>
      <c r="R33" s="58"/>
      <c r="S33" s="58"/>
      <c r="T33" s="58"/>
    </row>
    <row r="34" spans="1:11" ht="13.5" thickTop="1">
      <c r="A34" s="63" t="s">
        <v>22</v>
      </c>
      <c r="B34" s="149"/>
      <c r="C34" s="150"/>
      <c r="D34" s="151"/>
      <c r="E34" s="152"/>
      <c r="F34" s="153"/>
      <c r="G34"/>
      <c r="H34"/>
      <c r="I34"/>
      <c r="J34"/>
      <c r="K34"/>
    </row>
    <row r="35" spans="2:11" ht="12.75">
      <c r="B35" s="149"/>
      <c r="C35" s="150"/>
      <c r="D35" s="151"/>
      <c r="E35" s="152"/>
      <c r="F35" s="153"/>
      <c r="G35"/>
      <c r="H35"/>
      <c r="I35"/>
      <c r="J35"/>
      <c r="K35"/>
    </row>
    <row r="36" spans="2:11" ht="12.75">
      <c r="B36" s="149"/>
      <c r="C36" s="150"/>
      <c r="D36" s="151"/>
      <c r="E36" s="152"/>
      <c r="F36" s="153"/>
      <c r="G36"/>
      <c r="H36"/>
      <c r="I36"/>
      <c r="J36"/>
      <c r="K36"/>
    </row>
    <row r="37" spans="2:11" ht="12.75">
      <c r="B37" s="149"/>
      <c r="C37" s="150"/>
      <c r="D37" s="151"/>
      <c r="E37" s="152"/>
      <c r="F37" s="153"/>
      <c r="G37"/>
      <c r="H37"/>
      <c r="I37"/>
      <c r="J37"/>
      <c r="K37"/>
    </row>
    <row r="38" spans="2:11" ht="12.75">
      <c r="B38" s="149"/>
      <c r="C38" s="150"/>
      <c r="D38" s="151"/>
      <c r="E38" s="152"/>
      <c r="F38" s="153"/>
      <c r="G38"/>
      <c r="H38"/>
      <c r="I38"/>
      <c r="J38"/>
      <c r="K38"/>
    </row>
    <row r="39" spans="2:11" ht="12.75">
      <c r="B39" s="149"/>
      <c r="C39" s="150"/>
      <c r="D39" s="151"/>
      <c r="E39" s="152"/>
      <c r="F39" s="153"/>
      <c r="G39"/>
      <c r="H39"/>
      <c r="I39"/>
      <c r="J39"/>
      <c r="K39"/>
    </row>
    <row r="40" spans="2:11" ht="12.75">
      <c r="B40" s="149"/>
      <c r="C40" s="150"/>
      <c r="D40" s="151"/>
      <c r="E40" s="152"/>
      <c r="F40" s="153"/>
      <c r="G40"/>
      <c r="H40"/>
      <c r="I40"/>
      <c r="J40"/>
      <c r="K40"/>
    </row>
    <row r="41" spans="2:11" ht="12.75">
      <c r="B41" s="149"/>
      <c r="C41" s="150"/>
      <c r="D41" s="151"/>
      <c r="E41" s="152"/>
      <c r="F41" s="153"/>
      <c r="G41"/>
      <c r="H41"/>
      <c r="I41"/>
      <c r="J41"/>
      <c r="K41"/>
    </row>
    <row r="42" spans="2:11" ht="12.75">
      <c r="B42" s="149"/>
      <c r="C42" s="150"/>
      <c r="D42" s="151"/>
      <c r="E42" s="152"/>
      <c r="F42" s="153"/>
      <c r="G42"/>
      <c r="H42"/>
      <c r="I42"/>
      <c r="J42"/>
      <c r="K42"/>
    </row>
    <row r="43" spans="2:11" ht="12.75">
      <c r="B43" s="149"/>
      <c r="C43" s="150"/>
      <c r="D43" s="151"/>
      <c r="E43" s="152"/>
      <c r="F43" s="153"/>
      <c r="G43"/>
      <c r="H43"/>
      <c r="I43"/>
      <c r="J43"/>
      <c r="K43"/>
    </row>
    <row r="44" spans="2:11" ht="12.75">
      <c r="B44" s="149"/>
      <c r="C44" s="150"/>
      <c r="D44" s="151"/>
      <c r="E44" s="152"/>
      <c r="F44" s="153"/>
      <c r="G44"/>
      <c r="H44"/>
      <c r="I44"/>
      <c r="J44"/>
      <c r="K44"/>
    </row>
    <row r="45" spans="2:11" ht="12.75">
      <c r="B45" s="149"/>
      <c r="C45" s="150"/>
      <c r="D45" s="151"/>
      <c r="E45" s="152"/>
      <c r="F45" s="153"/>
      <c r="G45"/>
      <c r="H45"/>
      <c r="I45"/>
      <c r="J45"/>
      <c r="K45"/>
    </row>
    <row r="46" spans="2:11" ht="12.75">
      <c r="B46" s="149"/>
      <c r="C46" s="150"/>
      <c r="D46" s="151"/>
      <c r="E46" s="152"/>
      <c r="F46" s="153"/>
      <c r="G46"/>
      <c r="H46"/>
      <c r="I46"/>
      <c r="J46"/>
      <c r="K46"/>
    </row>
    <row r="47" spans="2:11" ht="12.75">
      <c r="B47" s="149"/>
      <c r="C47" s="150"/>
      <c r="D47" s="151"/>
      <c r="E47" s="152"/>
      <c r="F47" s="153"/>
      <c r="G47"/>
      <c r="H47"/>
      <c r="I47"/>
      <c r="J47"/>
      <c r="K47"/>
    </row>
    <row r="48" spans="2:11" ht="12.75">
      <c r="B48" s="149"/>
      <c r="C48" s="150"/>
      <c r="D48" s="151"/>
      <c r="E48" s="152"/>
      <c r="F48" s="153"/>
      <c r="G48"/>
      <c r="H48"/>
      <c r="I48"/>
      <c r="J48"/>
      <c r="K48"/>
    </row>
    <row r="49" spans="2:11" ht="12.75">
      <c r="B49" s="149"/>
      <c r="C49" s="150"/>
      <c r="D49" s="151"/>
      <c r="E49" s="152"/>
      <c r="F49" s="153"/>
      <c r="G49"/>
      <c r="H49"/>
      <c r="I49"/>
      <c r="J49"/>
      <c r="K49"/>
    </row>
    <row r="50" spans="2:11" ht="12.75">
      <c r="B50" s="149"/>
      <c r="C50" s="150"/>
      <c r="D50" s="151"/>
      <c r="E50" s="152"/>
      <c r="F50" s="153"/>
      <c r="G50"/>
      <c r="H50"/>
      <c r="I50"/>
      <c r="J50"/>
      <c r="K50"/>
    </row>
    <row r="51" spans="2:11" ht="12.75">
      <c r="B51" s="149"/>
      <c r="C51" s="150"/>
      <c r="D51" s="151"/>
      <c r="E51" s="152"/>
      <c r="F51" s="153"/>
      <c r="G51"/>
      <c r="H51"/>
      <c r="I51"/>
      <c r="J51"/>
      <c r="K51"/>
    </row>
    <row r="52" spans="2:11" ht="12.75">
      <c r="B52" s="149"/>
      <c r="C52" s="150"/>
      <c r="D52" s="151"/>
      <c r="E52" s="152"/>
      <c r="F52" s="153"/>
      <c r="G52"/>
      <c r="H52"/>
      <c r="I52"/>
      <c r="J52"/>
      <c r="K52"/>
    </row>
    <row r="53" spans="2:11" ht="12.75">
      <c r="B53" s="149"/>
      <c r="C53" s="150"/>
      <c r="D53" s="151"/>
      <c r="E53" s="152"/>
      <c r="F53" s="153"/>
      <c r="G53"/>
      <c r="H53"/>
      <c r="I53"/>
      <c r="J53"/>
      <c r="K53"/>
    </row>
    <row r="54" spans="2:11" ht="12.75">
      <c r="B54" s="149"/>
      <c r="C54" s="150"/>
      <c r="D54" s="151"/>
      <c r="E54" s="152"/>
      <c r="F54" s="153"/>
      <c r="G54"/>
      <c r="H54"/>
      <c r="I54"/>
      <c r="J54"/>
      <c r="K54"/>
    </row>
    <row r="55" spans="2:11" ht="12.75">
      <c r="B55" s="149"/>
      <c r="C55" s="150"/>
      <c r="D55" s="151"/>
      <c r="E55" s="152"/>
      <c r="F55" s="153"/>
      <c r="G55"/>
      <c r="H55"/>
      <c r="I55"/>
      <c r="J55"/>
      <c r="K55"/>
    </row>
    <row r="56" spans="2:11" ht="12.75">
      <c r="B56" s="149"/>
      <c r="C56" s="150"/>
      <c r="D56" s="151"/>
      <c r="E56" s="152"/>
      <c r="F56" s="153"/>
      <c r="G56"/>
      <c r="H56"/>
      <c r="I56"/>
      <c r="J56"/>
      <c r="K56"/>
    </row>
    <row r="57" spans="2:11" ht="12.75">
      <c r="B57" s="149"/>
      <c r="C57" s="150"/>
      <c r="D57" s="151"/>
      <c r="E57" s="152"/>
      <c r="F57" s="153"/>
      <c r="G57"/>
      <c r="H57"/>
      <c r="I57"/>
      <c r="J57"/>
      <c r="K57"/>
    </row>
    <row r="58" spans="2:11" ht="12.75">
      <c r="B58" s="149"/>
      <c r="C58" s="150"/>
      <c r="D58" s="151"/>
      <c r="E58" s="152"/>
      <c r="F58" s="153"/>
      <c r="G58"/>
      <c r="H58"/>
      <c r="I58"/>
      <c r="J58"/>
      <c r="K58"/>
    </row>
    <row r="59" spans="2:11" ht="12.75">
      <c r="B59" s="149"/>
      <c r="C59" s="150"/>
      <c r="D59" s="151"/>
      <c r="E59" s="152"/>
      <c r="F59" s="153"/>
      <c r="G59"/>
      <c r="H59"/>
      <c r="I59"/>
      <c r="J59"/>
      <c r="K59"/>
    </row>
    <row r="60" spans="2:11" ht="12.75">
      <c r="B60"/>
      <c r="C60"/>
      <c r="D60" s="65"/>
      <c r="E60"/>
      <c r="F60"/>
      <c r="G60"/>
      <c r="H60"/>
      <c r="I60"/>
      <c r="J60"/>
      <c r="K60"/>
    </row>
    <row r="61" spans="2:11" ht="12.75">
      <c r="B61"/>
      <c r="C61"/>
      <c r="D61" s="65"/>
      <c r="E61"/>
      <c r="F61"/>
      <c r="G61"/>
      <c r="H61"/>
      <c r="I61"/>
      <c r="J61"/>
      <c r="K61"/>
    </row>
    <row r="62" spans="2:11" ht="12.75">
      <c r="B62"/>
      <c r="C62"/>
      <c r="D62" s="65"/>
      <c r="E62"/>
      <c r="F62"/>
      <c r="G62"/>
      <c r="H62"/>
      <c r="I62"/>
      <c r="J62"/>
      <c r="K62"/>
    </row>
    <row r="63" spans="2:11" ht="12.75">
      <c r="B63"/>
      <c r="C63"/>
      <c r="D63" s="65"/>
      <c r="E63"/>
      <c r="F63"/>
      <c r="G63"/>
      <c r="H63"/>
      <c r="I63"/>
      <c r="J63"/>
      <c r="K63"/>
    </row>
    <row r="64" spans="2:11" ht="12.75">
      <c r="B64"/>
      <c r="C64"/>
      <c r="D64" s="65"/>
      <c r="E64"/>
      <c r="F64"/>
      <c r="G64"/>
      <c r="H64"/>
      <c r="I64"/>
      <c r="J64"/>
      <c r="K64"/>
    </row>
    <row r="65" spans="2:11" ht="12.75">
      <c r="B65"/>
      <c r="C65"/>
      <c r="D65" s="65"/>
      <c r="E65"/>
      <c r="F65"/>
      <c r="G65"/>
      <c r="H65"/>
      <c r="I65"/>
      <c r="J65"/>
      <c r="K65"/>
    </row>
    <row r="66" spans="2:11" ht="12.75">
      <c r="B66"/>
      <c r="C66"/>
      <c r="D66" s="65"/>
      <c r="E66"/>
      <c r="F66"/>
      <c r="G66"/>
      <c r="H66"/>
      <c r="I66"/>
      <c r="J66"/>
      <c r="K66"/>
    </row>
    <row r="67" spans="2:11" ht="12.75">
      <c r="B67"/>
      <c r="C67"/>
      <c r="D67" s="65"/>
      <c r="E67"/>
      <c r="F67"/>
      <c r="G67"/>
      <c r="H67"/>
      <c r="I67"/>
      <c r="J67"/>
      <c r="K67"/>
    </row>
    <row r="68" spans="2:11" ht="12.75">
      <c r="B68"/>
      <c r="C68"/>
      <c r="D68" s="65"/>
      <c r="E68"/>
      <c r="F68"/>
      <c r="G68"/>
      <c r="H68"/>
      <c r="I68"/>
      <c r="J68"/>
      <c r="K68"/>
    </row>
    <row r="69" spans="2:11" ht="12.75">
      <c r="B69"/>
      <c r="C69"/>
      <c r="D69" s="65"/>
      <c r="E69"/>
      <c r="F69"/>
      <c r="G69"/>
      <c r="H69"/>
      <c r="I69"/>
      <c r="J69"/>
      <c r="K69"/>
    </row>
    <row r="70" spans="2:11" ht="12.75">
      <c r="B70"/>
      <c r="C70"/>
      <c r="D70" s="65"/>
      <c r="E70"/>
      <c r="F70"/>
      <c r="G70"/>
      <c r="H70"/>
      <c r="I70"/>
      <c r="J70"/>
      <c r="K70"/>
    </row>
    <row r="71" spans="2:11" ht="12.75">
      <c r="B71"/>
      <c r="C71"/>
      <c r="D71" s="65"/>
      <c r="E71"/>
      <c r="F71"/>
      <c r="G71"/>
      <c r="H71"/>
      <c r="I71"/>
      <c r="J71"/>
      <c r="K71"/>
    </row>
    <row r="72" spans="2:11" ht="12.75">
      <c r="B72"/>
      <c r="C72"/>
      <c r="D72" s="65"/>
      <c r="E72"/>
      <c r="F72"/>
      <c r="G72"/>
      <c r="H72"/>
      <c r="I72"/>
      <c r="J72"/>
      <c r="K72"/>
    </row>
    <row r="73" spans="2:11" ht="12.75">
      <c r="B73"/>
      <c r="C73"/>
      <c r="D73" s="65"/>
      <c r="E73"/>
      <c r="F73"/>
      <c r="G73"/>
      <c r="H73"/>
      <c r="I73"/>
      <c r="J73"/>
      <c r="K73"/>
    </row>
    <row r="74" spans="2:11" ht="12.75">
      <c r="B74"/>
      <c r="C74"/>
      <c r="D74" s="65"/>
      <c r="E74"/>
      <c r="F74"/>
      <c r="G74"/>
      <c r="H74"/>
      <c r="I74"/>
      <c r="J74"/>
      <c r="K74"/>
    </row>
    <row r="75" spans="2:11" ht="12.75">
      <c r="B75"/>
      <c r="C75"/>
      <c r="D75" s="65"/>
      <c r="E75"/>
      <c r="F75"/>
      <c r="G75"/>
      <c r="H75"/>
      <c r="I75"/>
      <c r="J75"/>
      <c r="K75"/>
    </row>
    <row r="76" spans="2:11" ht="12.75">
      <c r="B76"/>
      <c r="C76"/>
      <c r="D76" s="65"/>
      <c r="E76"/>
      <c r="F76"/>
      <c r="G76"/>
      <c r="H76"/>
      <c r="I76"/>
      <c r="J76"/>
      <c r="K76"/>
    </row>
    <row r="77" spans="2:11" ht="12.75">
      <c r="B77"/>
      <c r="C77"/>
      <c r="D77" s="65"/>
      <c r="E77"/>
      <c r="F77"/>
      <c r="G77"/>
      <c r="H77"/>
      <c r="I77"/>
      <c r="J77"/>
      <c r="K77"/>
    </row>
    <row r="78" spans="2:11" ht="12.75">
      <c r="B78"/>
      <c r="C78"/>
      <c r="D78" s="65"/>
      <c r="E78"/>
      <c r="F78"/>
      <c r="G78"/>
      <c r="H78"/>
      <c r="I78"/>
      <c r="J78"/>
      <c r="K78"/>
    </row>
    <row r="79" spans="2:11" ht="12.75">
      <c r="B79"/>
      <c r="C79"/>
      <c r="D79" s="65"/>
      <c r="E79"/>
      <c r="F79"/>
      <c r="G79"/>
      <c r="H79"/>
      <c r="I79"/>
      <c r="J79"/>
      <c r="K79"/>
    </row>
    <row r="80" spans="2:11" ht="12.75">
      <c r="B80"/>
      <c r="C80"/>
      <c r="D80" s="65"/>
      <c r="E80"/>
      <c r="F80"/>
      <c r="G80"/>
      <c r="H80"/>
      <c r="I80"/>
      <c r="J80"/>
      <c r="K80"/>
    </row>
    <row r="81" spans="2:11" ht="12.75">
      <c r="B81"/>
      <c r="C81"/>
      <c r="D81" s="65"/>
      <c r="E81"/>
      <c r="F81"/>
      <c r="G81"/>
      <c r="H81"/>
      <c r="I81"/>
      <c r="J81"/>
      <c r="K81"/>
    </row>
    <row r="82" spans="2:11" ht="12.75">
      <c r="B82"/>
      <c r="C82"/>
      <c r="D82" s="65"/>
      <c r="E82"/>
      <c r="F82"/>
      <c r="G82"/>
      <c r="H82"/>
      <c r="I82"/>
      <c r="J82"/>
      <c r="K82"/>
    </row>
    <row r="83" spans="2:11" ht="12.75">
      <c r="B83"/>
      <c r="C83"/>
      <c r="D83" s="65"/>
      <c r="E83"/>
      <c r="F83"/>
      <c r="G83"/>
      <c r="H83"/>
      <c r="I83"/>
      <c r="J83"/>
      <c r="K83"/>
    </row>
    <row r="84" spans="2:11" ht="12.75">
      <c r="B84"/>
      <c r="C84"/>
      <c r="D84" s="65"/>
      <c r="E84"/>
      <c r="F84"/>
      <c r="G84"/>
      <c r="H84"/>
      <c r="I84"/>
      <c r="J84"/>
      <c r="K84"/>
    </row>
    <row r="85" spans="2:11" ht="12.75">
      <c r="B85"/>
      <c r="C85"/>
      <c r="D85" s="65"/>
      <c r="E85"/>
      <c r="F85"/>
      <c r="G85"/>
      <c r="H85"/>
      <c r="I85"/>
      <c r="J85"/>
      <c r="K85"/>
    </row>
    <row r="86" spans="2:11" ht="12.75">
      <c r="B86"/>
      <c r="C86"/>
      <c r="D86" s="65"/>
      <c r="E86"/>
      <c r="F86"/>
      <c r="G86"/>
      <c r="H86"/>
      <c r="I86"/>
      <c r="J86"/>
      <c r="K86"/>
    </row>
    <row r="87" spans="2:11" ht="12.75">
      <c r="B87"/>
      <c r="C87"/>
      <c r="D87" s="65"/>
      <c r="E87"/>
      <c r="F87"/>
      <c r="G87"/>
      <c r="H87"/>
      <c r="I87"/>
      <c r="J87"/>
      <c r="K87"/>
    </row>
    <row r="88" spans="2:11" ht="12.75">
      <c r="B88"/>
      <c r="C88"/>
      <c r="D88" s="65"/>
      <c r="E88"/>
      <c r="F88"/>
      <c r="G88"/>
      <c r="H88"/>
      <c r="I88"/>
      <c r="J88"/>
      <c r="K88"/>
    </row>
    <row r="89" spans="2:11" ht="12.75">
      <c r="B89"/>
      <c r="C89"/>
      <c r="D89" s="65"/>
      <c r="E89"/>
      <c r="F89"/>
      <c r="G89"/>
      <c r="H89"/>
      <c r="I89"/>
      <c r="J89"/>
      <c r="K89"/>
    </row>
    <row r="90" spans="2:11" ht="12.75">
      <c r="B90"/>
      <c r="C90"/>
      <c r="D90" s="65"/>
      <c r="E90"/>
      <c r="F90"/>
      <c r="G90"/>
      <c r="H90"/>
      <c r="I90"/>
      <c r="J90"/>
      <c r="K90"/>
    </row>
    <row r="91" spans="2:11" ht="12.75">
      <c r="B91"/>
      <c r="C91"/>
      <c r="D91" s="65"/>
      <c r="E91"/>
      <c r="F91"/>
      <c r="G91"/>
      <c r="H91"/>
      <c r="I91"/>
      <c r="J91"/>
      <c r="K91"/>
    </row>
    <row r="92" spans="2:11" ht="12.75">
      <c r="B92"/>
      <c r="C92"/>
      <c r="D92" s="65"/>
      <c r="E92"/>
      <c r="F92"/>
      <c r="G92"/>
      <c r="H92"/>
      <c r="I92"/>
      <c r="J92"/>
      <c r="K92"/>
    </row>
    <row r="93" spans="2:11" ht="12.75">
      <c r="B93"/>
      <c r="C93"/>
      <c r="D93" s="65"/>
      <c r="E93"/>
      <c r="F93"/>
      <c r="G93"/>
      <c r="H93"/>
      <c r="I93"/>
      <c r="J93"/>
      <c r="K93"/>
    </row>
    <row r="94" spans="2:11" ht="12.75">
      <c r="B94"/>
      <c r="C94"/>
      <c r="D94" s="65"/>
      <c r="E94"/>
      <c r="F94"/>
      <c r="G94"/>
      <c r="H94"/>
      <c r="I94"/>
      <c r="J94"/>
      <c r="K94"/>
    </row>
    <row r="95" spans="2:11" ht="12.75">
      <c r="B95"/>
      <c r="C95"/>
      <c r="D95" s="65"/>
      <c r="E95"/>
      <c r="F95"/>
      <c r="G95"/>
      <c r="H95"/>
      <c r="I95"/>
      <c r="J95"/>
      <c r="K95"/>
    </row>
    <row r="96" spans="2:11" ht="12.75">
      <c r="B96"/>
      <c r="C96"/>
      <c r="D96" s="65"/>
      <c r="E96"/>
      <c r="F96"/>
      <c r="G96"/>
      <c r="H96"/>
      <c r="I96"/>
      <c r="J96"/>
      <c r="K96"/>
    </row>
    <row r="97" spans="2:11" ht="12.75">
      <c r="B97"/>
      <c r="C97"/>
      <c r="D97" s="65"/>
      <c r="E97"/>
      <c r="F97"/>
      <c r="G97"/>
      <c r="H97"/>
      <c r="I97"/>
      <c r="J97"/>
      <c r="K97"/>
    </row>
    <row r="98" spans="2:11" ht="12.75">
      <c r="B98"/>
      <c r="C98"/>
      <c r="D98" s="65"/>
      <c r="E98"/>
      <c r="F98"/>
      <c r="G98"/>
      <c r="H98"/>
      <c r="I98"/>
      <c r="J98"/>
      <c r="K98"/>
    </row>
    <row r="99" spans="2:11" ht="12.75">
      <c r="B99"/>
      <c r="C99"/>
      <c r="D99" s="65"/>
      <c r="E99"/>
      <c r="F99"/>
      <c r="G99"/>
      <c r="H99"/>
      <c r="I99"/>
      <c r="J99"/>
      <c r="K99"/>
    </row>
    <row r="100" spans="2:11" ht="12.75">
      <c r="B100"/>
      <c r="C100"/>
      <c r="D100" s="65"/>
      <c r="E100"/>
      <c r="F100"/>
      <c r="G100"/>
      <c r="H100"/>
      <c r="I100"/>
      <c r="J100"/>
      <c r="K100"/>
    </row>
    <row r="101" spans="2:11" ht="12.75">
      <c r="B101"/>
      <c r="C101"/>
      <c r="D101" s="65"/>
      <c r="E101"/>
      <c r="F101"/>
      <c r="G101"/>
      <c r="H101"/>
      <c r="I101"/>
      <c r="J101"/>
      <c r="K101"/>
    </row>
    <row r="102" spans="2:11" ht="12.75">
      <c r="B102"/>
      <c r="C102"/>
      <c r="D102" s="65"/>
      <c r="E102"/>
      <c r="F102"/>
      <c r="G102"/>
      <c r="H102"/>
      <c r="I102"/>
      <c r="J102"/>
      <c r="K102"/>
    </row>
    <row r="103" spans="2:11" ht="12.75">
      <c r="B103"/>
      <c r="C103"/>
      <c r="D103" s="65"/>
      <c r="E103"/>
      <c r="F103"/>
      <c r="G103"/>
      <c r="H103"/>
      <c r="I103"/>
      <c r="J103"/>
      <c r="K103"/>
    </row>
    <row r="104" spans="2:11" ht="12.75">
      <c r="B104"/>
      <c r="C104"/>
      <c r="D104" s="65"/>
      <c r="E104"/>
      <c r="F104"/>
      <c r="G104"/>
      <c r="H104"/>
      <c r="I104"/>
      <c r="J104"/>
      <c r="K104"/>
    </row>
    <row r="105" spans="2:11" ht="12.75">
      <c r="B105"/>
      <c r="C105"/>
      <c r="D105" s="65"/>
      <c r="E105"/>
      <c r="F105"/>
      <c r="G105"/>
      <c r="H105"/>
      <c r="I105"/>
      <c r="J105"/>
      <c r="K105"/>
    </row>
    <row r="106" spans="2:11" ht="12.75">
      <c r="B106"/>
      <c r="C106"/>
      <c r="D106" s="65"/>
      <c r="E106"/>
      <c r="F106"/>
      <c r="G106"/>
      <c r="H106"/>
      <c r="I106"/>
      <c r="J106"/>
      <c r="K106"/>
    </row>
    <row r="107" spans="2:11" ht="12.75">
      <c r="B107"/>
      <c r="C107"/>
      <c r="D107" s="65"/>
      <c r="E107"/>
      <c r="F107"/>
      <c r="G107"/>
      <c r="H107"/>
      <c r="I107"/>
      <c r="J107"/>
      <c r="K107"/>
    </row>
    <row r="108" spans="2:11" ht="12.75">
      <c r="B108"/>
      <c r="C108"/>
      <c r="D108" s="65"/>
      <c r="E108"/>
      <c r="F108"/>
      <c r="G108"/>
      <c r="H108"/>
      <c r="I108"/>
      <c r="J108"/>
      <c r="K108"/>
    </row>
    <row r="109" spans="2:11" ht="12.75">
      <c r="B109"/>
      <c r="C109"/>
      <c r="D109" s="65"/>
      <c r="E109"/>
      <c r="F109"/>
      <c r="G109"/>
      <c r="H109"/>
      <c r="I109"/>
      <c r="J109"/>
      <c r="K109"/>
    </row>
    <row r="110" spans="2:11" ht="12.75">
      <c r="B110"/>
      <c r="C110"/>
      <c r="D110" s="65"/>
      <c r="E110"/>
      <c r="F110"/>
      <c r="G110"/>
      <c r="H110"/>
      <c r="I110"/>
      <c r="J110"/>
      <c r="K110"/>
    </row>
    <row r="111" spans="2:11" ht="12.75">
      <c r="B111"/>
      <c r="C111"/>
      <c r="D111" s="65"/>
      <c r="E111"/>
      <c r="F111"/>
      <c r="G111"/>
      <c r="H111"/>
      <c r="I111"/>
      <c r="J111"/>
      <c r="K111"/>
    </row>
    <row r="112" spans="2:11" ht="12.75">
      <c r="B112"/>
      <c r="C112"/>
      <c r="D112" s="65"/>
      <c r="E112"/>
      <c r="F112"/>
      <c r="G112"/>
      <c r="H112"/>
      <c r="I112"/>
      <c r="J112"/>
      <c r="K112"/>
    </row>
    <row r="113" spans="2:11" ht="12.75">
      <c r="B113"/>
      <c r="C113"/>
      <c r="D113" s="65"/>
      <c r="E113"/>
      <c r="F113"/>
      <c r="G113"/>
      <c r="H113"/>
      <c r="I113"/>
      <c r="J113"/>
      <c r="K113"/>
    </row>
    <row r="114" spans="2:11" ht="12.75">
      <c r="B114"/>
      <c r="C114"/>
      <c r="D114" s="65"/>
      <c r="E114"/>
      <c r="F114"/>
      <c r="G114"/>
      <c r="H114"/>
      <c r="I114"/>
      <c r="J114"/>
      <c r="K114"/>
    </row>
    <row r="115" spans="2:11" ht="12.75">
      <c r="B115"/>
      <c r="C115"/>
      <c r="D115" s="65"/>
      <c r="E115"/>
      <c r="F115"/>
      <c r="G115"/>
      <c r="H115"/>
      <c r="I115"/>
      <c r="J115"/>
      <c r="K115"/>
    </row>
    <row r="116" spans="2:11" ht="12.75">
      <c r="B116"/>
      <c r="C116"/>
      <c r="D116" s="65"/>
      <c r="E116"/>
      <c r="F116"/>
      <c r="G116"/>
      <c r="H116"/>
      <c r="I116"/>
      <c r="J116"/>
      <c r="K116"/>
    </row>
    <row r="117" spans="2:11" ht="12.75">
      <c r="B117"/>
      <c r="C117"/>
      <c r="D117" s="65"/>
      <c r="E117"/>
      <c r="F117"/>
      <c r="G117"/>
      <c r="H117"/>
      <c r="I117"/>
      <c r="J117"/>
      <c r="K117"/>
    </row>
    <row r="118" spans="2:11" ht="12.75">
      <c r="B118"/>
      <c r="C118"/>
      <c r="D118" s="65"/>
      <c r="E118"/>
      <c r="F118"/>
      <c r="G118"/>
      <c r="H118"/>
      <c r="I118"/>
      <c r="J118"/>
      <c r="K118"/>
    </row>
    <row r="119" spans="2:11" ht="12.75">
      <c r="B119"/>
      <c r="C119"/>
      <c r="D119" s="65"/>
      <c r="E119"/>
      <c r="F119"/>
      <c r="G119"/>
      <c r="H119"/>
      <c r="I119"/>
      <c r="J119"/>
      <c r="K119"/>
    </row>
    <row r="120" spans="2:11" ht="12.75">
      <c r="B120"/>
      <c r="C120"/>
      <c r="D120" s="65"/>
      <c r="E120"/>
      <c r="F120"/>
      <c r="G120"/>
      <c r="H120"/>
      <c r="I120"/>
      <c r="J120"/>
      <c r="K120"/>
    </row>
    <row r="121" spans="2:11" ht="12.75">
      <c r="B121"/>
      <c r="C121"/>
      <c r="D121" s="65"/>
      <c r="E121"/>
      <c r="F121"/>
      <c r="G121"/>
      <c r="H121"/>
      <c r="I121"/>
      <c r="J121"/>
      <c r="K121"/>
    </row>
  </sheetData>
  <dataValidations count="5">
    <dataValidation showInputMessage="1" showErrorMessage="1" sqref="A16"/>
    <dataValidation type="decimal" allowBlank="1" showInputMessage="1" showErrorMessage="1" sqref="A32">
      <formula1>0</formula1>
      <formula2>1</formula2>
    </dataValidation>
    <dataValidation type="list" showErrorMessage="1" prompt="Please select a unit from the menu." sqref="B24:T24">
      <formula1>unitName</formula1>
    </dataValidation>
    <dataValidation type="list" showErrorMessage="1" prompt="Please select a unit from the menu." sqref="B18:T18">
      <formula1>numberType</formula1>
    </dataValidation>
    <dataValidation type="list" showErrorMessage="1" prompt="Please select a unit from the menu." sqref="B16:T16">
      <formula1>measurementScale</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3"/>
  <dimension ref="A1:F37"/>
  <sheetViews>
    <sheetView workbookViewId="0" topLeftCell="A1">
      <selection activeCell="A1" sqref="A1"/>
    </sheetView>
  </sheetViews>
  <sheetFormatPr defaultColWidth="9.140625" defaultRowHeight="12.75"/>
  <cols>
    <col min="1" max="1" width="6.7109375" style="26" customWidth="1"/>
    <col min="2" max="3" width="16.8515625" style="26" customWidth="1"/>
    <col min="4" max="4" width="22.7109375" style="26" customWidth="1"/>
    <col min="5" max="5" width="27.140625" style="26" customWidth="1"/>
    <col min="6" max="16384" width="16.8515625" style="26" customWidth="1"/>
  </cols>
  <sheetData>
    <row r="1" ht="15.75">
      <c r="A1" s="25" t="s">
        <v>304</v>
      </c>
    </row>
    <row r="3" spans="2:6" ht="30" customHeight="1">
      <c r="B3" s="176"/>
      <c r="C3" s="176"/>
      <c r="D3" s="176"/>
      <c r="E3" s="176"/>
      <c r="F3" s="176"/>
    </row>
    <row r="5" spans="2:6" ht="42.75" customHeight="1">
      <c r="B5" s="176"/>
      <c r="C5" s="176"/>
      <c r="D5" s="176"/>
      <c r="E5" s="176"/>
      <c r="F5" s="176"/>
    </row>
    <row r="7" spans="2:6" ht="33" customHeight="1">
      <c r="B7" s="176"/>
      <c r="C7" s="176"/>
      <c r="D7" s="176"/>
      <c r="E7" s="176"/>
      <c r="F7" s="176"/>
    </row>
    <row r="8" spans="2:6" ht="33" customHeight="1">
      <c r="B8" s="124"/>
      <c r="C8" s="124"/>
      <c r="D8" s="124"/>
      <c r="E8" s="124"/>
      <c r="F8" s="124"/>
    </row>
    <row r="9" spans="2:6" ht="12.75">
      <c r="B9" s="31"/>
      <c r="C9" s="31"/>
      <c r="D9" s="31"/>
      <c r="E9" s="31"/>
      <c r="F9" s="31"/>
    </row>
    <row r="10" spans="5:6" ht="14.25">
      <c r="E10" s="28"/>
      <c r="F10" s="28"/>
    </row>
    <row r="11" spans="1:6" ht="15.75">
      <c r="A11" s="25" t="s">
        <v>934</v>
      </c>
      <c r="E11" s="29"/>
      <c r="F11" s="30"/>
    </row>
    <row r="12" spans="5:6" ht="12.75">
      <c r="E12" s="29"/>
      <c r="F12" s="30"/>
    </row>
    <row r="13" spans="2:6" ht="12.75">
      <c r="B13" s="26" t="s">
        <v>933</v>
      </c>
      <c r="E13" s="29"/>
      <c r="F13" s="30"/>
    </row>
    <row r="14" spans="1:6" ht="13.5" customHeight="1">
      <c r="A14" s="27"/>
      <c r="B14" s="26" t="s">
        <v>935</v>
      </c>
      <c r="E14" s="29"/>
      <c r="F14" s="30"/>
    </row>
    <row r="15" spans="2:6" ht="12.75">
      <c r="B15" s="26" t="s">
        <v>936</v>
      </c>
      <c r="E15" s="29"/>
      <c r="F15" s="30"/>
    </row>
    <row r="16" spans="2:6" ht="12.75">
      <c r="B16" s="26" t="s">
        <v>937</v>
      </c>
      <c r="E16" s="31"/>
      <c r="F16" s="31"/>
    </row>
    <row r="17" ht="12.75">
      <c r="B17" s="26" t="s">
        <v>938</v>
      </c>
    </row>
    <row r="18" ht="12.75">
      <c r="B18" s="26" t="s">
        <v>939</v>
      </c>
    </row>
    <row r="19" ht="12.75">
      <c r="B19" s="26" t="s">
        <v>940</v>
      </c>
    </row>
    <row r="20" ht="12.75">
      <c r="B20" s="26" t="s">
        <v>941</v>
      </c>
    </row>
    <row r="35" ht="12.75">
      <c r="A35" s="32"/>
    </row>
    <row r="36" ht="12.75">
      <c r="A36" s="32"/>
    </row>
    <row r="37" ht="12.75">
      <c r="A37" s="32"/>
    </row>
  </sheetData>
  <mergeCells count="3">
    <mergeCell ref="B3:F3"/>
    <mergeCell ref="B5:F5"/>
    <mergeCell ref="B7:F7"/>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dimension ref="A1:A26"/>
  <sheetViews>
    <sheetView showGridLines="0" workbookViewId="0" topLeftCell="A1">
      <selection activeCell="A1" sqref="A1"/>
    </sheetView>
  </sheetViews>
  <sheetFormatPr defaultColWidth="9.140625" defaultRowHeight="12.75"/>
  <cols>
    <col min="1" max="1" width="167.140625" style="0" customWidth="1"/>
    <col min="2" max="2" width="55.00390625" style="0" customWidth="1"/>
  </cols>
  <sheetData>
    <row r="1" ht="14.25" customHeight="1">
      <c r="A1" s="24" t="s">
        <v>1048</v>
      </c>
    </row>
    <row r="2" ht="12.75">
      <c r="A2" s="24" t="s">
        <v>950</v>
      </c>
    </row>
    <row r="4" ht="12.75">
      <c r="A4" t="s">
        <v>955</v>
      </c>
    </row>
    <row r="5" ht="12.75">
      <c r="A5" t="s">
        <v>953</v>
      </c>
    </row>
    <row r="6" ht="12.75">
      <c r="A6" t="s">
        <v>951</v>
      </c>
    </row>
    <row r="7" ht="12.75">
      <c r="A7" t="s">
        <v>952</v>
      </c>
    </row>
    <row r="8" ht="12.75">
      <c r="A8" t="s">
        <v>954</v>
      </c>
    </row>
    <row r="10" ht="12.75">
      <c r="A10" s="24" t="s">
        <v>956</v>
      </c>
    </row>
    <row r="12" ht="12.75">
      <c r="A12" t="s">
        <v>959</v>
      </c>
    </row>
    <row r="13" ht="12.75">
      <c r="A13" t="s">
        <v>957</v>
      </c>
    </row>
    <row r="14" ht="12.75">
      <c r="A14" t="s">
        <v>960</v>
      </c>
    </row>
    <row r="15" ht="12.75">
      <c r="A15" t="s">
        <v>958</v>
      </c>
    </row>
    <row r="18" ht="12.75">
      <c r="A18" s="24" t="s">
        <v>177</v>
      </c>
    </row>
    <row r="19" ht="12.75">
      <c r="A19" t="s">
        <v>27</v>
      </c>
    </row>
    <row r="20" ht="12.75">
      <c r="A20" t="s">
        <v>97</v>
      </c>
    </row>
    <row r="21" ht="12.75">
      <c r="A21" t="s">
        <v>98</v>
      </c>
    </row>
    <row r="22" ht="12.75">
      <c r="A22" t="s">
        <v>99</v>
      </c>
    </row>
    <row r="23" ht="12.75">
      <c r="A23" t="s">
        <v>100</v>
      </c>
    </row>
    <row r="24" ht="12.75">
      <c r="A24" t="s">
        <v>101</v>
      </c>
    </row>
    <row r="25" ht="12.75">
      <c r="A25" t="s">
        <v>102</v>
      </c>
    </row>
    <row r="26" ht="12.75">
      <c r="A26" t="s">
        <v>103</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1:I215"/>
  <sheetViews>
    <sheetView workbookViewId="0" topLeftCell="A1">
      <selection activeCell="A1" sqref="A1"/>
    </sheetView>
  </sheetViews>
  <sheetFormatPr defaultColWidth="9.140625" defaultRowHeight="12.75"/>
  <cols>
    <col min="1" max="2" width="36.7109375" style="0" bestFit="1" customWidth="1"/>
    <col min="4" max="4" width="30.00390625" style="0" bestFit="1" customWidth="1"/>
    <col min="5" max="5" width="14.28125" style="0" bestFit="1" customWidth="1"/>
    <col min="6" max="6" width="14.00390625" style="70" bestFit="1" customWidth="1"/>
    <col min="7" max="7" width="33.28125" style="0" bestFit="1" customWidth="1"/>
    <col min="8" max="8" width="12.7109375" style="0" bestFit="1" customWidth="1"/>
    <col min="9" max="9" width="79.00390625" style="0" bestFit="1" customWidth="1"/>
  </cols>
  <sheetData>
    <row r="1" spans="1:9" ht="12.75">
      <c r="A1" s="46" t="s">
        <v>983</v>
      </c>
      <c r="B1" s="46" t="s">
        <v>984</v>
      </c>
      <c r="C1" s="46" t="s">
        <v>985</v>
      </c>
      <c r="D1" s="46" t="s">
        <v>986</v>
      </c>
      <c r="E1" s="46" t="s">
        <v>987</v>
      </c>
      <c r="F1" s="69" t="s">
        <v>988</v>
      </c>
      <c r="G1" s="46" t="s">
        <v>989</v>
      </c>
      <c r="H1" s="67" t="s">
        <v>990</v>
      </c>
      <c r="I1" s="46" t="s">
        <v>991</v>
      </c>
    </row>
    <row r="2" spans="1:9" s="45" customFormat="1" ht="12.75">
      <c r="A2" s="72" t="s">
        <v>888</v>
      </c>
      <c r="B2" s="72" t="s">
        <v>888</v>
      </c>
      <c r="C2" s="72" t="s">
        <v>888</v>
      </c>
      <c r="D2" s="72" t="s">
        <v>888</v>
      </c>
      <c r="E2" s="72" t="s">
        <v>888</v>
      </c>
      <c r="F2" s="72" t="s">
        <v>888</v>
      </c>
      <c r="G2" s="72" t="s">
        <v>888</v>
      </c>
      <c r="H2" s="72" t="s">
        <v>888</v>
      </c>
      <c r="I2" s="72" t="s">
        <v>888</v>
      </c>
    </row>
    <row r="3" spans="1:9" ht="12.75">
      <c r="A3" t="s">
        <v>992</v>
      </c>
      <c r="B3" t="s">
        <v>992</v>
      </c>
      <c r="C3" t="s">
        <v>816</v>
      </c>
      <c r="D3" t="s">
        <v>993</v>
      </c>
      <c r="E3" t="s">
        <v>994</v>
      </c>
      <c r="F3" s="70" t="s">
        <v>826</v>
      </c>
      <c r="G3" t="s">
        <v>995</v>
      </c>
      <c r="H3" s="68" t="s">
        <v>996</v>
      </c>
      <c r="I3" t="s">
        <v>997</v>
      </c>
    </row>
    <row r="4" spans="1:9" ht="12.75">
      <c r="A4" t="s">
        <v>998</v>
      </c>
      <c r="B4" t="s">
        <v>998</v>
      </c>
      <c r="C4" t="s">
        <v>816</v>
      </c>
      <c r="D4" t="s">
        <v>999</v>
      </c>
      <c r="E4" t="s">
        <v>1000</v>
      </c>
      <c r="F4" s="70" t="s">
        <v>977</v>
      </c>
      <c r="H4" s="68" t="s">
        <v>996</v>
      </c>
      <c r="I4" t="s">
        <v>1001</v>
      </c>
    </row>
    <row r="5" spans="1:9" ht="12.75">
      <c r="A5" t="s">
        <v>1002</v>
      </c>
      <c r="B5" t="s">
        <v>1002</v>
      </c>
      <c r="C5" t="s">
        <v>816</v>
      </c>
      <c r="D5" t="s">
        <v>1003</v>
      </c>
      <c r="E5" t="s">
        <v>1004</v>
      </c>
      <c r="F5" s="70" t="s">
        <v>977</v>
      </c>
      <c r="H5" s="68" t="s">
        <v>996</v>
      </c>
      <c r="I5" t="s">
        <v>1005</v>
      </c>
    </row>
    <row r="6" spans="1:9" ht="12.75">
      <c r="A6" t="s">
        <v>1006</v>
      </c>
      <c r="B6" t="s">
        <v>1006</v>
      </c>
      <c r="C6" t="s">
        <v>816</v>
      </c>
      <c r="D6" t="s">
        <v>1007</v>
      </c>
      <c r="E6" t="s">
        <v>1008</v>
      </c>
      <c r="F6" s="70" t="s">
        <v>977</v>
      </c>
      <c r="H6" s="68" t="s">
        <v>996</v>
      </c>
      <c r="I6" t="s">
        <v>1009</v>
      </c>
    </row>
    <row r="7" spans="1:9" ht="12.75">
      <c r="A7" t="s">
        <v>1010</v>
      </c>
      <c r="B7" t="s">
        <v>1010</v>
      </c>
      <c r="C7" t="s">
        <v>816</v>
      </c>
      <c r="E7" t="s">
        <v>1011</v>
      </c>
      <c r="F7" s="71" t="s">
        <v>819</v>
      </c>
      <c r="G7" t="s">
        <v>1012</v>
      </c>
      <c r="H7" s="68" t="s">
        <v>996</v>
      </c>
      <c r="I7" t="s">
        <v>1013</v>
      </c>
    </row>
    <row r="8" spans="1:9" ht="12.75">
      <c r="A8" t="s">
        <v>1014</v>
      </c>
      <c r="B8" t="s">
        <v>1014</v>
      </c>
      <c r="C8" t="s">
        <v>816</v>
      </c>
      <c r="D8" t="s">
        <v>993</v>
      </c>
      <c r="E8" t="s">
        <v>994</v>
      </c>
      <c r="F8" s="70" t="s">
        <v>827</v>
      </c>
      <c r="G8" t="s">
        <v>995</v>
      </c>
      <c r="H8" s="68" t="s">
        <v>996</v>
      </c>
      <c r="I8" t="s">
        <v>1015</v>
      </c>
    </row>
    <row r="9" spans="1:9" ht="12.75">
      <c r="A9" t="s">
        <v>1016</v>
      </c>
      <c r="B9" t="s">
        <v>1016</v>
      </c>
      <c r="C9" t="s">
        <v>816</v>
      </c>
      <c r="D9" t="s">
        <v>1017</v>
      </c>
      <c r="E9" t="s">
        <v>1018</v>
      </c>
      <c r="F9" s="70" t="s">
        <v>828</v>
      </c>
      <c r="G9" t="s">
        <v>1019</v>
      </c>
      <c r="H9" s="68" t="s">
        <v>996</v>
      </c>
      <c r="I9" t="s">
        <v>1020</v>
      </c>
    </row>
    <row r="10" spans="1:9" ht="12.75">
      <c r="A10" t="s">
        <v>1021</v>
      </c>
      <c r="B10" t="s">
        <v>1021</v>
      </c>
      <c r="C10" t="s">
        <v>816</v>
      </c>
      <c r="D10" t="s">
        <v>1017</v>
      </c>
      <c r="E10" t="s">
        <v>1021</v>
      </c>
      <c r="F10" s="70" t="s">
        <v>829</v>
      </c>
      <c r="G10" t="s">
        <v>1019</v>
      </c>
      <c r="H10" s="68" t="s">
        <v>996</v>
      </c>
      <c r="I10" t="s">
        <v>1022</v>
      </c>
    </row>
    <row r="11" spans="1:9" ht="12.75">
      <c r="A11" t="s">
        <v>1023</v>
      </c>
      <c r="B11" t="s">
        <v>1023</v>
      </c>
      <c r="C11" t="s">
        <v>816</v>
      </c>
      <c r="D11" t="s">
        <v>1024</v>
      </c>
      <c r="E11" t="s">
        <v>1025</v>
      </c>
      <c r="F11" s="70" t="s">
        <v>977</v>
      </c>
      <c r="H11" s="68" t="s">
        <v>996</v>
      </c>
      <c r="I11" t="s">
        <v>1026</v>
      </c>
    </row>
    <row r="12" spans="1:9" ht="12.75">
      <c r="A12" t="s">
        <v>1027</v>
      </c>
      <c r="B12" t="s">
        <v>1027</v>
      </c>
      <c r="C12" t="s">
        <v>816</v>
      </c>
      <c r="D12" t="s">
        <v>1028</v>
      </c>
      <c r="E12" t="s">
        <v>1029</v>
      </c>
      <c r="F12" s="70" t="s">
        <v>830</v>
      </c>
      <c r="G12" t="s">
        <v>1030</v>
      </c>
      <c r="H12" s="68" t="s">
        <v>996</v>
      </c>
      <c r="I12" t="s">
        <v>1031</v>
      </c>
    </row>
    <row r="13" spans="1:9" ht="12.75">
      <c r="A13" t="s">
        <v>1032</v>
      </c>
      <c r="B13" t="s">
        <v>1032</v>
      </c>
      <c r="C13" t="s">
        <v>816</v>
      </c>
      <c r="D13" t="s">
        <v>1033</v>
      </c>
      <c r="E13" t="s">
        <v>1034</v>
      </c>
      <c r="F13" s="70" t="s">
        <v>831</v>
      </c>
      <c r="G13" t="s">
        <v>1035</v>
      </c>
      <c r="H13" s="68" t="s">
        <v>996</v>
      </c>
      <c r="I13" t="s">
        <v>1036</v>
      </c>
    </row>
    <row r="14" spans="1:9" ht="12.75">
      <c r="A14" t="s">
        <v>1037</v>
      </c>
      <c r="B14" t="s">
        <v>1037</v>
      </c>
      <c r="C14" t="s">
        <v>816</v>
      </c>
      <c r="D14" t="s">
        <v>1038</v>
      </c>
      <c r="F14" s="70" t="s">
        <v>832</v>
      </c>
      <c r="G14" t="s">
        <v>1039</v>
      </c>
      <c r="H14" s="68" t="s">
        <v>996</v>
      </c>
      <c r="I14" t="s">
        <v>1040</v>
      </c>
    </row>
    <row r="15" spans="1:9" ht="12.75">
      <c r="A15" t="s">
        <v>32</v>
      </c>
      <c r="B15" t="s">
        <v>32</v>
      </c>
      <c r="C15" t="s">
        <v>816</v>
      </c>
      <c r="D15" t="s">
        <v>1028</v>
      </c>
      <c r="E15" t="s">
        <v>33</v>
      </c>
      <c r="F15" s="70" t="s">
        <v>833</v>
      </c>
      <c r="G15" t="s">
        <v>1030</v>
      </c>
      <c r="H15" s="68" t="s">
        <v>996</v>
      </c>
      <c r="I15" t="s">
        <v>34</v>
      </c>
    </row>
    <row r="16" spans="1:9" ht="12.75">
      <c r="A16" t="s">
        <v>35</v>
      </c>
      <c r="B16" t="s">
        <v>35</v>
      </c>
      <c r="C16" t="s">
        <v>816</v>
      </c>
      <c r="D16" t="s">
        <v>36</v>
      </c>
      <c r="E16" t="s">
        <v>37</v>
      </c>
      <c r="F16" s="70" t="s">
        <v>977</v>
      </c>
      <c r="H16" s="68" t="s">
        <v>996</v>
      </c>
      <c r="I16" t="s">
        <v>38</v>
      </c>
    </row>
    <row r="17" spans="1:9" ht="12.75">
      <c r="A17" t="s">
        <v>39</v>
      </c>
      <c r="B17" t="s">
        <v>39</v>
      </c>
      <c r="C17" t="s">
        <v>816</v>
      </c>
      <c r="D17" t="s">
        <v>40</v>
      </c>
      <c r="E17" t="s">
        <v>41</v>
      </c>
      <c r="F17" s="70" t="s">
        <v>977</v>
      </c>
      <c r="H17" s="68" t="s">
        <v>996</v>
      </c>
      <c r="I17" t="s">
        <v>42</v>
      </c>
    </row>
    <row r="18" spans="1:9" ht="12.75">
      <c r="A18" t="s">
        <v>43</v>
      </c>
      <c r="B18" t="s">
        <v>43</v>
      </c>
      <c r="C18" t="s">
        <v>816</v>
      </c>
      <c r="E18" t="s">
        <v>44</v>
      </c>
      <c r="F18" s="70" t="s">
        <v>977</v>
      </c>
      <c r="G18" t="s">
        <v>45</v>
      </c>
      <c r="H18" s="68" t="s">
        <v>886</v>
      </c>
      <c r="I18" t="s">
        <v>46</v>
      </c>
    </row>
    <row r="19" spans="1:9" ht="12.75">
      <c r="A19" t="s">
        <v>47</v>
      </c>
      <c r="B19" t="s">
        <v>47</v>
      </c>
      <c r="C19" t="s">
        <v>816</v>
      </c>
      <c r="D19" t="s">
        <v>928</v>
      </c>
      <c r="E19" t="s">
        <v>48</v>
      </c>
      <c r="F19" s="70" t="s">
        <v>834</v>
      </c>
      <c r="G19" t="s">
        <v>49</v>
      </c>
      <c r="H19" s="68" t="s">
        <v>996</v>
      </c>
      <c r="I19" t="s">
        <v>50</v>
      </c>
    </row>
    <row r="20" spans="1:9" ht="12.75">
      <c r="A20" t="s">
        <v>51</v>
      </c>
      <c r="B20" t="s">
        <v>51</v>
      </c>
      <c r="C20" t="s">
        <v>816</v>
      </c>
      <c r="E20" t="s">
        <v>52</v>
      </c>
      <c r="F20" s="70" t="s">
        <v>835</v>
      </c>
      <c r="G20" t="s">
        <v>1012</v>
      </c>
      <c r="H20" s="68" t="s">
        <v>996</v>
      </c>
      <c r="I20" t="s">
        <v>53</v>
      </c>
    </row>
    <row r="21" spans="1:9" ht="12.75">
      <c r="A21" t="s">
        <v>54</v>
      </c>
      <c r="B21" t="s">
        <v>54</v>
      </c>
      <c r="C21" t="s">
        <v>816</v>
      </c>
      <c r="D21" t="s">
        <v>55</v>
      </c>
      <c r="E21" t="s">
        <v>56</v>
      </c>
      <c r="F21" s="71" t="s">
        <v>818</v>
      </c>
      <c r="G21" t="s">
        <v>57</v>
      </c>
      <c r="H21" s="68" t="s">
        <v>996</v>
      </c>
      <c r="I21" t="s">
        <v>58</v>
      </c>
    </row>
    <row r="22" spans="1:9" ht="12.75">
      <c r="A22" t="s">
        <v>59</v>
      </c>
      <c r="B22" t="s">
        <v>59</v>
      </c>
      <c r="C22" t="s">
        <v>816</v>
      </c>
      <c r="D22" t="s">
        <v>55</v>
      </c>
      <c r="E22" t="s">
        <v>60</v>
      </c>
      <c r="F22" s="70" t="s">
        <v>835</v>
      </c>
      <c r="G22" t="s">
        <v>57</v>
      </c>
      <c r="H22" s="68" t="s">
        <v>996</v>
      </c>
      <c r="I22" t="s">
        <v>61</v>
      </c>
    </row>
    <row r="23" spans="1:9" ht="12.75">
      <c r="A23" t="s">
        <v>62</v>
      </c>
      <c r="B23" t="s">
        <v>62</v>
      </c>
      <c r="C23" t="s">
        <v>816</v>
      </c>
      <c r="E23" t="s">
        <v>63</v>
      </c>
      <c r="F23" s="70" t="s">
        <v>835</v>
      </c>
      <c r="G23" t="s">
        <v>64</v>
      </c>
      <c r="H23" s="68" t="s">
        <v>996</v>
      </c>
      <c r="I23" t="s">
        <v>65</v>
      </c>
    </row>
    <row r="24" spans="1:9" ht="12.75">
      <c r="A24" t="s">
        <v>66</v>
      </c>
      <c r="B24" t="s">
        <v>66</v>
      </c>
      <c r="C24" t="s">
        <v>816</v>
      </c>
      <c r="D24" t="s">
        <v>67</v>
      </c>
      <c r="E24" t="s">
        <v>44</v>
      </c>
      <c r="F24" s="70" t="s">
        <v>977</v>
      </c>
      <c r="H24" s="68" t="s">
        <v>996</v>
      </c>
      <c r="I24" t="s">
        <v>68</v>
      </c>
    </row>
    <row r="25" spans="1:9" ht="12.75">
      <c r="A25" t="s">
        <v>69</v>
      </c>
      <c r="B25" t="s">
        <v>69</v>
      </c>
      <c r="C25" t="s">
        <v>816</v>
      </c>
      <c r="D25" t="s">
        <v>70</v>
      </c>
      <c r="F25" s="70" t="s">
        <v>977</v>
      </c>
      <c r="H25" s="68" t="s">
        <v>996</v>
      </c>
      <c r="I25" t="s">
        <v>71</v>
      </c>
    </row>
    <row r="26" spans="1:9" ht="12.75">
      <c r="A26" t="s">
        <v>72</v>
      </c>
      <c r="B26" t="s">
        <v>72</v>
      </c>
      <c r="C26" t="s">
        <v>816</v>
      </c>
      <c r="D26" t="s">
        <v>73</v>
      </c>
      <c r="E26" t="s">
        <v>74</v>
      </c>
      <c r="F26" s="70" t="s">
        <v>836</v>
      </c>
      <c r="G26" t="s">
        <v>75</v>
      </c>
      <c r="H26" s="68" t="s">
        <v>996</v>
      </c>
      <c r="I26" t="s">
        <v>76</v>
      </c>
    </row>
    <row r="27" spans="1:9" ht="12.75">
      <c r="A27" t="s">
        <v>77</v>
      </c>
      <c r="B27" t="s">
        <v>77</v>
      </c>
      <c r="C27" t="s">
        <v>816</v>
      </c>
      <c r="D27" t="s">
        <v>1033</v>
      </c>
      <c r="E27" t="s">
        <v>78</v>
      </c>
      <c r="F27" s="71" t="s">
        <v>820</v>
      </c>
      <c r="G27" t="s">
        <v>1035</v>
      </c>
      <c r="H27" s="68" t="s">
        <v>996</v>
      </c>
      <c r="I27" t="s">
        <v>79</v>
      </c>
    </row>
    <row r="28" spans="1:9" ht="12.75">
      <c r="A28" t="s">
        <v>80</v>
      </c>
      <c r="B28" t="s">
        <v>80</v>
      </c>
      <c r="C28" t="s">
        <v>816</v>
      </c>
      <c r="D28" t="s">
        <v>1033</v>
      </c>
      <c r="E28" t="s">
        <v>81</v>
      </c>
      <c r="F28" s="70" t="s">
        <v>977</v>
      </c>
      <c r="H28" s="68" t="s">
        <v>996</v>
      </c>
      <c r="I28" t="s">
        <v>82</v>
      </c>
    </row>
    <row r="29" spans="1:9" ht="12.75">
      <c r="A29" t="s">
        <v>83</v>
      </c>
      <c r="B29" t="s">
        <v>83</v>
      </c>
      <c r="C29" t="s">
        <v>816</v>
      </c>
      <c r="D29" t="s">
        <v>84</v>
      </c>
      <c r="E29" t="s">
        <v>85</v>
      </c>
      <c r="F29" s="70" t="s">
        <v>977</v>
      </c>
      <c r="H29" s="68" t="s">
        <v>996</v>
      </c>
      <c r="I29" t="s">
        <v>86</v>
      </c>
    </row>
    <row r="30" spans="1:9" ht="12.75">
      <c r="A30" t="s">
        <v>87</v>
      </c>
      <c r="B30" t="s">
        <v>87</v>
      </c>
      <c r="C30" t="s">
        <v>816</v>
      </c>
      <c r="D30" t="s">
        <v>73</v>
      </c>
      <c r="E30" t="s">
        <v>88</v>
      </c>
      <c r="F30" s="70" t="s">
        <v>977</v>
      </c>
      <c r="G30" t="s">
        <v>75</v>
      </c>
      <c r="H30" s="68" t="s">
        <v>996</v>
      </c>
      <c r="I30" t="s">
        <v>89</v>
      </c>
    </row>
    <row r="31" spans="1:9" ht="12.75">
      <c r="A31" t="s">
        <v>90</v>
      </c>
      <c r="B31" t="s">
        <v>90</v>
      </c>
      <c r="C31" t="s">
        <v>816</v>
      </c>
      <c r="D31" t="s">
        <v>84</v>
      </c>
      <c r="E31" t="s">
        <v>91</v>
      </c>
      <c r="F31" s="70" t="s">
        <v>977</v>
      </c>
      <c r="H31" s="68" t="s">
        <v>996</v>
      </c>
      <c r="I31" t="s">
        <v>151</v>
      </c>
    </row>
    <row r="32" spans="1:9" ht="12.75">
      <c r="A32" t="s">
        <v>759</v>
      </c>
      <c r="B32" t="s">
        <v>759</v>
      </c>
      <c r="C32" t="s">
        <v>817</v>
      </c>
      <c r="D32" t="s">
        <v>1017</v>
      </c>
      <c r="E32" t="s">
        <v>760</v>
      </c>
      <c r="F32" s="70" t="s">
        <v>837</v>
      </c>
      <c r="G32" t="s">
        <v>1021</v>
      </c>
      <c r="I32" t="s">
        <v>761</v>
      </c>
    </row>
    <row r="33" spans="1:9" ht="12.75">
      <c r="A33" t="s">
        <v>152</v>
      </c>
      <c r="B33" t="s">
        <v>152</v>
      </c>
      <c r="C33" t="s">
        <v>816</v>
      </c>
      <c r="D33" t="s">
        <v>928</v>
      </c>
      <c r="E33" t="s">
        <v>153</v>
      </c>
      <c r="F33" s="70" t="s">
        <v>838</v>
      </c>
      <c r="G33" t="s">
        <v>49</v>
      </c>
      <c r="H33" s="68" t="s">
        <v>996</v>
      </c>
      <c r="I33" t="s">
        <v>154</v>
      </c>
    </row>
    <row r="34" spans="1:9" ht="12.75">
      <c r="A34" t="s">
        <v>155</v>
      </c>
      <c r="B34" t="s">
        <v>155</v>
      </c>
      <c r="C34" t="s">
        <v>816</v>
      </c>
      <c r="E34" t="s">
        <v>156</v>
      </c>
      <c r="F34" s="70" t="s">
        <v>837</v>
      </c>
      <c r="G34" t="s">
        <v>1012</v>
      </c>
      <c r="H34" s="68" t="s">
        <v>996</v>
      </c>
      <c r="I34" t="s">
        <v>157</v>
      </c>
    </row>
    <row r="35" spans="1:9" ht="12.75">
      <c r="A35" t="s">
        <v>158</v>
      </c>
      <c r="B35" t="s">
        <v>158</v>
      </c>
      <c r="C35" t="s">
        <v>816</v>
      </c>
      <c r="E35" t="s">
        <v>241</v>
      </c>
      <c r="F35" s="70" t="s">
        <v>837</v>
      </c>
      <c r="G35" t="s">
        <v>64</v>
      </c>
      <c r="H35" s="68" t="s">
        <v>996</v>
      </c>
      <c r="I35" t="s">
        <v>242</v>
      </c>
    </row>
    <row r="36" spans="1:9" ht="12.75">
      <c r="A36" t="s">
        <v>243</v>
      </c>
      <c r="B36" t="s">
        <v>243</v>
      </c>
      <c r="C36" t="s">
        <v>816</v>
      </c>
      <c r="D36" t="s">
        <v>244</v>
      </c>
      <c r="E36" t="s">
        <v>245</v>
      </c>
      <c r="F36" s="70" t="s">
        <v>839</v>
      </c>
      <c r="G36" t="s">
        <v>246</v>
      </c>
      <c r="H36" s="68" t="s">
        <v>996</v>
      </c>
      <c r="I36" t="s">
        <v>247</v>
      </c>
    </row>
    <row r="37" spans="1:9" ht="12.75">
      <c r="A37" t="s">
        <v>248</v>
      </c>
      <c r="B37" t="s">
        <v>248</v>
      </c>
      <c r="C37" t="s">
        <v>816</v>
      </c>
      <c r="D37" t="s">
        <v>928</v>
      </c>
      <c r="E37" t="s">
        <v>249</v>
      </c>
      <c r="F37" s="70" t="s">
        <v>835</v>
      </c>
      <c r="G37" t="s">
        <v>49</v>
      </c>
      <c r="H37" s="68" t="s">
        <v>996</v>
      </c>
      <c r="I37" t="s">
        <v>250</v>
      </c>
    </row>
    <row r="38" spans="1:9" ht="12.75">
      <c r="A38" t="s">
        <v>251</v>
      </c>
      <c r="B38" t="s">
        <v>251</v>
      </c>
      <c r="C38" t="s">
        <v>816</v>
      </c>
      <c r="E38" t="s">
        <v>252</v>
      </c>
      <c r="F38" s="70" t="s">
        <v>840</v>
      </c>
      <c r="G38" t="s">
        <v>1012</v>
      </c>
      <c r="H38" s="68" t="s">
        <v>996</v>
      </c>
      <c r="I38" t="s">
        <v>253</v>
      </c>
    </row>
    <row r="39" spans="1:9" ht="12.75">
      <c r="A39" t="s">
        <v>254</v>
      </c>
      <c r="B39" t="s">
        <v>254</v>
      </c>
      <c r="C39" t="s">
        <v>816</v>
      </c>
      <c r="E39" t="s">
        <v>255</v>
      </c>
      <c r="F39" s="70" t="s">
        <v>840</v>
      </c>
      <c r="G39" t="s">
        <v>64</v>
      </c>
      <c r="H39" s="68" t="s">
        <v>996</v>
      </c>
      <c r="I39" t="s">
        <v>256</v>
      </c>
    </row>
    <row r="40" spans="1:9" ht="12.75">
      <c r="A40" t="s">
        <v>257</v>
      </c>
      <c r="B40" t="s">
        <v>257</v>
      </c>
      <c r="C40" t="s">
        <v>816</v>
      </c>
      <c r="D40" t="s">
        <v>257</v>
      </c>
      <c r="F40" s="70" t="s">
        <v>996</v>
      </c>
      <c r="H40" s="68" t="s">
        <v>996</v>
      </c>
      <c r="I40" t="s">
        <v>258</v>
      </c>
    </row>
    <row r="41" spans="1:9" ht="12.75">
      <c r="A41" t="s">
        <v>762</v>
      </c>
      <c r="B41" t="s">
        <v>762</v>
      </c>
      <c r="C41" t="s">
        <v>817</v>
      </c>
      <c r="D41" t="s">
        <v>1024</v>
      </c>
      <c r="E41" t="s">
        <v>763</v>
      </c>
      <c r="F41" s="70" t="s">
        <v>841</v>
      </c>
      <c r="G41" t="s">
        <v>1023</v>
      </c>
      <c r="I41" t="s">
        <v>764</v>
      </c>
    </row>
    <row r="42" spans="1:9" ht="12.75">
      <c r="A42" t="s">
        <v>259</v>
      </c>
      <c r="B42" t="s">
        <v>259</v>
      </c>
      <c r="C42" t="s">
        <v>816</v>
      </c>
      <c r="E42" t="s">
        <v>260</v>
      </c>
      <c r="F42" s="70" t="s">
        <v>842</v>
      </c>
      <c r="G42" t="s">
        <v>45</v>
      </c>
      <c r="H42" s="68" t="s">
        <v>887</v>
      </c>
      <c r="I42" t="s">
        <v>261</v>
      </c>
    </row>
    <row r="43" spans="1:9" ht="12.75">
      <c r="A43" t="s">
        <v>262</v>
      </c>
      <c r="B43" t="s">
        <v>262</v>
      </c>
      <c r="C43" t="s">
        <v>816</v>
      </c>
      <c r="D43" t="s">
        <v>263</v>
      </c>
      <c r="E43" t="s">
        <v>260</v>
      </c>
      <c r="F43" s="70" t="s">
        <v>977</v>
      </c>
      <c r="H43" s="68" t="s">
        <v>996</v>
      </c>
      <c r="I43" t="s">
        <v>264</v>
      </c>
    </row>
    <row r="44" spans="1:9" ht="12.75">
      <c r="A44" t="s">
        <v>265</v>
      </c>
      <c r="B44" t="s">
        <v>265</v>
      </c>
      <c r="C44" t="s">
        <v>816</v>
      </c>
      <c r="F44" s="70" t="s">
        <v>843</v>
      </c>
      <c r="G44" t="s">
        <v>1012</v>
      </c>
      <c r="H44" s="68" t="s">
        <v>996</v>
      </c>
      <c r="I44" t="s">
        <v>266</v>
      </c>
    </row>
    <row r="45" spans="1:9" ht="12.75">
      <c r="A45" t="s">
        <v>267</v>
      </c>
      <c r="B45" t="s">
        <v>267</v>
      </c>
      <c r="C45" t="s">
        <v>816</v>
      </c>
      <c r="D45" t="s">
        <v>55</v>
      </c>
      <c r="E45" t="s">
        <v>268</v>
      </c>
      <c r="F45" s="71" t="s">
        <v>821</v>
      </c>
      <c r="G45" t="s">
        <v>57</v>
      </c>
      <c r="H45" s="68" t="s">
        <v>996</v>
      </c>
      <c r="I45" t="s">
        <v>269</v>
      </c>
    </row>
    <row r="46" spans="1:9" ht="12.75">
      <c r="A46" t="s">
        <v>270</v>
      </c>
      <c r="B46" t="s">
        <v>270</v>
      </c>
      <c r="C46" t="s">
        <v>816</v>
      </c>
      <c r="D46" t="s">
        <v>55</v>
      </c>
      <c r="E46" t="s">
        <v>271</v>
      </c>
      <c r="F46" s="70" t="s">
        <v>844</v>
      </c>
      <c r="G46" t="s">
        <v>57</v>
      </c>
      <c r="H46" s="68" t="s">
        <v>996</v>
      </c>
      <c r="I46" t="s">
        <v>272</v>
      </c>
    </row>
    <row r="47" spans="1:9" ht="12.75">
      <c r="A47" t="s">
        <v>273</v>
      </c>
      <c r="B47" t="s">
        <v>273</v>
      </c>
      <c r="C47" t="s">
        <v>816</v>
      </c>
      <c r="D47" t="s">
        <v>55</v>
      </c>
      <c r="E47" t="s">
        <v>274</v>
      </c>
      <c r="F47" s="70" t="s">
        <v>845</v>
      </c>
      <c r="G47" t="s">
        <v>57</v>
      </c>
      <c r="H47" s="68" t="s">
        <v>996</v>
      </c>
      <c r="I47" t="s">
        <v>275</v>
      </c>
    </row>
    <row r="48" spans="1:9" ht="12.75">
      <c r="A48" t="s">
        <v>276</v>
      </c>
      <c r="B48" t="s">
        <v>276</v>
      </c>
      <c r="C48" t="s">
        <v>816</v>
      </c>
      <c r="D48" t="s">
        <v>277</v>
      </c>
      <c r="E48" t="s">
        <v>278</v>
      </c>
      <c r="F48" s="70" t="s">
        <v>846</v>
      </c>
      <c r="G48" t="s">
        <v>279</v>
      </c>
      <c r="H48" s="68" t="s">
        <v>996</v>
      </c>
      <c r="I48" t="s">
        <v>280</v>
      </c>
    </row>
    <row r="49" spans="1:9" ht="12.75">
      <c r="A49" t="s">
        <v>281</v>
      </c>
      <c r="B49" t="s">
        <v>281</v>
      </c>
      <c r="C49" t="s">
        <v>816</v>
      </c>
      <c r="E49" t="s">
        <v>282</v>
      </c>
      <c r="F49" s="70" t="s">
        <v>845</v>
      </c>
      <c r="G49" t="s">
        <v>1012</v>
      </c>
      <c r="H49" s="68" t="s">
        <v>996</v>
      </c>
      <c r="I49" t="s">
        <v>283</v>
      </c>
    </row>
    <row r="50" spans="1:9" ht="12.75">
      <c r="A50" t="s">
        <v>284</v>
      </c>
      <c r="B50" t="s">
        <v>284</v>
      </c>
      <c r="C50" t="s">
        <v>816</v>
      </c>
      <c r="E50" t="s">
        <v>285</v>
      </c>
      <c r="F50" s="70" t="s">
        <v>847</v>
      </c>
      <c r="G50" t="s">
        <v>1012</v>
      </c>
      <c r="H50" s="68" t="s">
        <v>996</v>
      </c>
      <c r="I50" t="s">
        <v>283</v>
      </c>
    </row>
    <row r="51" spans="1:9" ht="12.75">
      <c r="A51" t="s">
        <v>286</v>
      </c>
      <c r="B51" t="s">
        <v>286</v>
      </c>
      <c r="C51" t="s">
        <v>816</v>
      </c>
      <c r="E51" t="s">
        <v>287</v>
      </c>
      <c r="F51" s="70" t="s">
        <v>845</v>
      </c>
      <c r="G51" t="s">
        <v>1012</v>
      </c>
      <c r="H51" s="68" t="s">
        <v>996</v>
      </c>
      <c r="I51" t="s">
        <v>283</v>
      </c>
    </row>
    <row r="52" spans="1:9" ht="12.75">
      <c r="A52" t="s">
        <v>288</v>
      </c>
      <c r="B52" t="s">
        <v>288</v>
      </c>
      <c r="C52" t="s">
        <v>816</v>
      </c>
      <c r="D52" t="s">
        <v>1028</v>
      </c>
      <c r="F52" s="70" t="s">
        <v>848</v>
      </c>
      <c r="G52" t="s">
        <v>1030</v>
      </c>
      <c r="H52" s="68" t="s">
        <v>996</v>
      </c>
      <c r="I52" t="s">
        <v>289</v>
      </c>
    </row>
    <row r="53" spans="1:9" ht="12.75">
      <c r="A53" t="s">
        <v>290</v>
      </c>
      <c r="B53" t="s">
        <v>290</v>
      </c>
      <c r="C53" t="s">
        <v>816</v>
      </c>
      <c r="E53" t="s">
        <v>291</v>
      </c>
      <c r="F53" s="70" t="s">
        <v>849</v>
      </c>
      <c r="G53" t="s">
        <v>1035</v>
      </c>
      <c r="H53" s="68" t="s">
        <v>996</v>
      </c>
      <c r="I53" t="s">
        <v>292</v>
      </c>
    </row>
    <row r="54" spans="1:9" ht="12.75">
      <c r="A54" t="s">
        <v>293</v>
      </c>
      <c r="B54" t="s">
        <v>293</v>
      </c>
      <c r="C54" t="s">
        <v>816</v>
      </c>
      <c r="D54" t="s">
        <v>244</v>
      </c>
      <c r="E54" t="s">
        <v>293</v>
      </c>
      <c r="F54" s="70" t="s">
        <v>850</v>
      </c>
      <c r="G54" t="s">
        <v>246</v>
      </c>
      <c r="H54" s="68" t="s">
        <v>996</v>
      </c>
      <c r="I54" t="s">
        <v>294</v>
      </c>
    </row>
    <row r="55" spans="1:9" ht="12.75">
      <c r="A55" t="s">
        <v>295</v>
      </c>
      <c r="B55" t="s">
        <v>295</v>
      </c>
      <c r="C55" t="s">
        <v>816</v>
      </c>
      <c r="D55" t="s">
        <v>928</v>
      </c>
      <c r="E55" t="s">
        <v>929</v>
      </c>
      <c r="F55" s="70" t="s">
        <v>851</v>
      </c>
      <c r="G55" t="s">
        <v>49</v>
      </c>
      <c r="H55" s="68" t="s">
        <v>996</v>
      </c>
      <c r="I55" t="s">
        <v>296</v>
      </c>
    </row>
    <row r="56" spans="1:9" ht="12.75">
      <c r="A56" t="s">
        <v>297</v>
      </c>
      <c r="B56" t="s">
        <v>297</v>
      </c>
      <c r="C56" t="s">
        <v>816</v>
      </c>
      <c r="D56" t="s">
        <v>298</v>
      </c>
      <c r="F56" s="70" t="s">
        <v>837</v>
      </c>
      <c r="G56" t="s">
        <v>305</v>
      </c>
      <c r="H56" s="68" t="s">
        <v>996</v>
      </c>
      <c r="I56" t="s">
        <v>306</v>
      </c>
    </row>
    <row r="57" spans="1:9" ht="12.75">
      <c r="A57" t="s">
        <v>307</v>
      </c>
      <c r="B57" t="s">
        <v>307</v>
      </c>
      <c r="C57" t="s">
        <v>816</v>
      </c>
      <c r="D57" t="s">
        <v>308</v>
      </c>
      <c r="E57" t="s">
        <v>309</v>
      </c>
      <c r="F57" s="70" t="s">
        <v>852</v>
      </c>
      <c r="G57" t="s">
        <v>310</v>
      </c>
      <c r="H57" s="68" t="s">
        <v>996</v>
      </c>
      <c r="I57" t="s">
        <v>311</v>
      </c>
    </row>
    <row r="58" spans="1:9" ht="12.75">
      <c r="A58" t="s">
        <v>312</v>
      </c>
      <c r="B58" t="s">
        <v>312</v>
      </c>
      <c r="C58" t="s">
        <v>816</v>
      </c>
      <c r="D58" t="s">
        <v>313</v>
      </c>
      <c r="F58" s="70" t="s">
        <v>977</v>
      </c>
      <c r="H58" s="68" t="s">
        <v>996</v>
      </c>
      <c r="I58" t="s">
        <v>314</v>
      </c>
    </row>
    <row r="59" spans="1:9" ht="12.75">
      <c r="A59" t="s">
        <v>315</v>
      </c>
      <c r="B59" t="s">
        <v>315</v>
      </c>
      <c r="C59" t="s">
        <v>816</v>
      </c>
      <c r="D59" t="s">
        <v>298</v>
      </c>
      <c r="F59" s="71" t="s">
        <v>822</v>
      </c>
      <c r="G59" t="s">
        <v>305</v>
      </c>
      <c r="H59" s="68" t="s">
        <v>996</v>
      </c>
      <c r="I59" t="s">
        <v>316</v>
      </c>
    </row>
    <row r="60" spans="1:9" ht="12.75">
      <c r="A60" t="s">
        <v>317</v>
      </c>
      <c r="B60" t="s">
        <v>317</v>
      </c>
      <c r="C60" t="s">
        <v>816</v>
      </c>
      <c r="D60" t="s">
        <v>308</v>
      </c>
      <c r="E60" t="s">
        <v>318</v>
      </c>
      <c r="F60" s="70" t="s">
        <v>977</v>
      </c>
      <c r="G60" t="s">
        <v>310</v>
      </c>
      <c r="H60" s="68" t="s">
        <v>996</v>
      </c>
      <c r="I60" t="s">
        <v>319</v>
      </c>
    </row>
    <row r="61" spans="1:9" ht="12.75">
      <c r="A61" t="s">
        <v>320</v>
      </c>
      <c r="B61" t="s">
        <v>320</v>
      </c>
      <c r="C61" t="s">
        <v>816</v>
      </c>
      <c r="D61" t="s">
        <v>321</v>
      </c>
      <c r="F61" s="70" t="s">
        <v>977</v>
      </c>
      <c r="H61" s="68" t="s">
        <v>996</v>
      </c>
      <c r="I61" t="s">
        <v>322</v>
      </c>
    </row>
    <row r="62" spans="1:9" ht="12.75">
      <c r="A62" t="s">
        <v>323</v>
      </c>
      <c r="B62" t="s">
        <v>323</v>
      </c>
      <c r="C62" t="s">
        <v>816</v>
      </c>
      <c r="D62" t="s">
        <v>298</v>
      </c>
      <c r="F62" s="71" t="s">
        <v>823</v>
      </c>
      <c r="G62" t="s">
        <v>305</v>
      </c>
      <c r="H62" s="68" t="s">
        <v>996</v>
      </c>
      <c r="I62" t="s">
        <v>324</v>
      </c>
    </row>
    <row r="63" spans="1:9" ht="12.75">
      <c r="A63" t="s">
        <v>325</v>
      </c>
      <c r="B63" t="s">
        <v>325</v>
      </c>
      <c r="C63" t="s">
        <v>816</v>
      </c>
      <c r="D63" t="s">
        <v>308</v>
      </c>
      <c r="E63" t="s">
        <v>326</v>
      </c>
      <c r="F63" s="70" t="s">
        <v>852</v>
      </c>
      <c r="G63" t="s">
        <v>310</v>
      </c>
      <c r="H63" s="68" t="s">
        <v>996</v>
      </c>
      <c r="I63" t="s">
        <v>327</v>
      </c>
    </row>
    <row r="64" spans="1:9" ht="12.75">
      <c r="A64" t="s">
        <v>328</v>
      </c>
      <c r="B64" t="s">
        <v>328</v>
      </c>
      <c r="C64" t="s">
        <v>816</v>
      </c>
      <c r="D64" t="s">
        <v>329</v>
      </c>
      <c r="E64" t="s">
        <v>330</v>
      </c>
      <c r="F64" s="70" t="s">
        <v>851</v>
      </c>
      <c r="G64" t="s">
        <v>331</v>
      </c>
      <c r="H64" s="68" t="s">
        <v>996</v>
      </c>
      <c r="I64" t="s">
        <v>332</v>
      </c>
    </row>
    <row r="65" spans="1:9" ht="12.75">
      <c r="A65" t="s">
        <v>333</v>
      </c>
      <c r="B65" t="s">
        <v>333</v>
      </c>
      <c r="C65" t="s">
        <v>816</v>
      </c>
      <c r="D65" t="s">
        <v>334</v>
      </c>
      <c r="E65" t="s">
        <v>335</v>
      </c>
      <c r="F65" s="71" t="s">
        <v>824</v>
      </c>
      <c r="G65" t="s">
        <v>336</v>
      </c>
      <c r="H65" s="68" t="s">
        <v>996</v>
      </c>
      <c r="I65" t="s">
        <v>337</v>
      </c>
    </row>
    <row r="66" spans="1:9" ht="12.75">
      <c r="A66" t="s">
        <v>338</v>
      </c>
      <c r="B66" t="s">
        <v>338</v>
      </c>
      <c r="C66" t="s">
        <v>816</v>
      </c>
      <c r="D66" t="s">
        <v>339</v>
      </c>
      <c r="E66" t="s">
        <v>340</v>
      </c>
      <c r="F66" s="70" t="s">
        <v>977</v>
      </c>
      <c r="H66" s="68" t="s">
        <v>996</v>
      </c>
      <c r="I66" t="s">
        <v>341</v>
      </c>
    </row>
    <row r="67" spans="1:9" ht="12.75">
      <c r="A67" t="s">
        <v>342</v>
      </c>
      <c r="B67" t="s">
        <v>342</v>
      </c>
      <c r="C67" t="s">
        <v>816</v>
      </c>
      <c r="D67" t="s">
        <v>993</v>
      </c>
      <c r="E67" t="s">
        <v>343</v>
      </c>
      <c r="F67" s="70" t="s">
        <v>853</v>
      </c>
      <c r="G67" t="s">
        <v>995</v>
      </c>
      <c r="H67" s="68" t="s">
        <v>996</v>
      </c>
      <c r="I67" t="s">
        <v>344</v>
      </c>
    </row>
    <row r="68" spans="1:9" ht="12.75">
      <c r="A68" t="s">
        <v>345</v>
      </c>
      <c r="B68" t="s">
        <v>345</v>
      </c>
      <c r="C68" t="s">
        <v>816</v>
      </c>
      <c r="D68" t="s">
        <v>928</v>
      </c>
      <c r="E68" t="s">
        <v>346</v>
      </c>
      <c r="F68" s="70" t="s">
        <v>837</v>
      </c>
      <c r="G68" t="s">
        <v>49</v>
      </c>
      <c r="H68" s="68" t="s">
        <v>996</v>
      </c>
      <c r="I68" t="s">
        <v>347</v>
      </c>
    </row>
    <row r="69" spans="1:9" ht="12.75">
      <c r="A69" t="s">
        <v>348</v>
      </c>
      <c r="B69" t="s">
        <v>348</v>
      </c>
      <c r="C69" t="s">
        <v>816</v>
      </c>
      <c r="E69" t="s">
        <v>349</v>
      </c>
      <c r="F69" s="70" t="s">
        <v>827</v>
      </c>
      <c r="G69" t="s">
        <v>1012</v>
      </c>
      <c r="H69" s="68" t="s">
        <v>996</v>
      </c>
      <c r="I69" t="s">
        <v>350</v>
      </c>
    </row>
    <row r="70" spans="1:9" ht="12.75">
      <c r="A70" t="s">
        <v>351</v>
      </c>
      <c r="B70" t="s">
        <v>351</v>
      </c>
      <c r="C70" t="s">
        <v>816</v>
      </c>
      <c r="E70" t="s">
        <v>352</v>
      </c>
      <c r="F70" s="70" t="s">
        <v>827</v>
      </c>
      <c r="G70" t="s">
        <v>64</v>
      </c>
      <c r="H70" s="68" t="s">
        <v>996</v>
      </c>
      <c r="I70" t="s">
        <v>353</v>
      </c>
    </row>
    <row r="71" spans="1:9" ht="12.75">
      <c r="A71" t="s">
        <v>354</v>
      </c>
      <c r="B71" t="s">
        <v>354</v>
      </c>
      <c r="C71" t="s">
        <v>816</v>
      </c>
      <c r="D71" t="s">
        <v>355</v>
      </c>
      <c r="E71" t="s">
        <v>356</v>
      </c>
      <c r="F71" s="70" t="s">
        <v>977</v>
      </c>
      <c r="H71" s="68" t="s">
        <v>996</v>
      </c>
      <c r="I71" t="s">
        <v>357</v>
      </c>
    </row>
    <row r="72" spans="1:9" ht="12.75">
      <c r="A72" t="s">
        <v>358</v>
      </c>
      <c r="B72" t="s">
        <v>358</v>
      </c>
      <c r="C72" t="s">
        <v>816</v>
      </c>
      <c r="D72" t="s">
        <v>359</v>
      </c>
      <c r="E72" t="s">
        <v>360</v>
      </c>
      <c r="F72" s="70" t="s">
        <v>977</v>
      </c>
      <c r="H72" s="68" t="s">
        <v>996</v>
      </c>
      <c r="I72" t="s">
        <v>361</v>
      </c>
    </row>
    <row r="73" spans="1:9" ht="12.75">
      <c r="A73" t="s">
        <v>362</v>
      </c>
      <c r="B73" t="s">
        <v>362</v>
      </c>
      <c r="C73" t="s">
        <v>816</v>
      </c>
      <c r="E73" t="s">
        <v>363</v>
      </c>
      <c r="F73" s="70" t="s">
        <v>854</v>
      </c>
      <c r="G73" t="s">
        <v>64</v>
      </c>
      <c r="H73" s="68" t="s">
        <v>996</v>
      </c>
      <c r="I73" t="s">
        <v>364</v>
      </c>
    </row>
    <row r="74" spans="1:9" ht="12.75">
      <c r="A74" t="s">
        <v>365</v>
      </c>
      <c r="B74" t="s">
        <v>365</v>
      </c>
      <c r="C74" t="s">
        <v>816</v>
      </c>
      <c r="E74" t="s">
        <v>366</v>
      </c>
      <c r="F74" s="70" t="s">
        <v>855</v>
      </c>
      <c r="G74" t="s">
        <v>1012</v>
      </c>
      <c r="H74" s="68" t="s">
        <v>996</v>
      </c>
      <c r="I74" t="s">
        <v>367</v>
      </c>
    </row>
    <row r="75" spans="1:9" ht="12.75">
      <c r="A75" t="s">
        <v>1030</v>
      </c>
      <c r="B75" t="s">
        <v>1030</v>
      </c>
      <c r="C75" t="s">
        <v>816</v>
      </c>
      <c r="D75" t="s">
        <v>1028</v>
      </c>
      <c r="E75" t="s">
        <v>368</v>
      </c>
      <c r="F75" s="70" t="s">
        <v>977</v>
      </c>
      <c r="H75" s="68" t="s">
        <v>996</v>
      </c>
      <c r="I75" t="s">
        <v>369</v>
      </c>
    </row>
    <row r="76" spans="1:9" ht="12.75">
      <c r="A76" t="s">
        <v>370</v>
      </c>
      <c r="B76" t="s">
        <v>370</v>
      </c>
      <c r="C76" t="s">
        <v>816</v>
      </c>
      <c r="D76" t="s">
        <v>371</v>
      </c>
      <c r="E76" t="s">
        <v>372</v>
      </c>
      <c r="F76" s="70" t="s">
        <v>977</v>
      </c>
      <c r="H76" s="68" t="s">
        <v>996</v>
      </c>
      <c r="I76" t="s">
        <v>373</v>
      </c>
    </row>
    <row r="77" spans="1:9" ht="12.75">
      <c r="A77" t="s">
        <v>45</v>
      </c>
      <c r="B77" t="s">
        <v>45</v>
      </c>
      <c r="C77" t="s">
        <v>816</v>
      </c>
      <c r="D77" t="s">
        <v>931</v>
      </c>
      <c r="E77" t="s">
        <v>374</v>
      </c>
      <c r="F77" s="70" t="s">
        <v>977</v>
      </c>
      <c r="H77" s="68" t="s">
        <v>996</v>
      </c>
      <c r="I77" t="s">
        <v>375</v>
      </c>
    </row>
    <row r="78" spans="1:9" ht="12.75">
      <c r="A78" t="s">
        <v>49</v>
      </c>
      <c r="B78" t="s">
        <v>49</v>
      </c>
      <c r="C78" t="s">
        <v>816</v>
      </c>
      <c r="D78" t="s">
        <v>928</v>
      </c>
      <c r="E78" t="s">
        <v>376</v>
      </c>
      <c r="F78" s="70" t="s">
        <v>977</v>
      </c>
      <c r="H78" s="68" t="s">
        <v>996</v>
      </c>
      <c r="I78" t="s">
        <v>377</v>
      </c>
    </row>
    <row r="79" spans="1:9" ht="12.75">
      <c r="A79" t="s">
        <v>378</v>
      </c>
      <c r="B79" t="s">
        <v>378</v>
      </c>
      <c r="C79" t="s">
        <v>816</v>
      </c>
      <c r="D79" t="s">
        <v>308</v>
      </c>
      <c r="F79" s="70" t="s">
        <v>977</v>
      </c>
      <c r="H79" s="68" t="s">
        <v>996</v>
      </c>
      <c r="I79" t="s">
        <v>379</v>
      </c>
    </row>
    <row r="80" spans="1:9" ht="12.75">
      <c r="A80" t="s">
        <v>380</v>
      </c>
      <c r="B80" t="s">
        <v>380</v>
      </c>
      <c r="C80" t="s">
        <v>816</v>
      </c>
      <c r="D80" t="s">
        <v>329</v>
      </c>
      <c r="F80" s="70" t="s">
        <v>838</v>
      </c>
      <c r="G80" t="s">
        <v>331</v>
      </c>
      <c r="H80" s="68" t="s">
        <v>996</v>
      </c>
      <c r="I80" t="s">
        <v>404</v>
      </c>
    </row>
    <row r="81" spans="1:9" ht="12.75">
      <c r="A81" t="s">
        <v>405</v>
      </c>
      <c r="B81" t="s">
        <v>405</v>
      </c>
      <c r="C81" t="s">
        <v>816</v>
      </c>
      <c r="D81" t="s">
        <v>298</v>
      </c>
      <c r="F81" s="70" t="s">
        <v>856</v>
      </c>
      <c r="G81" t="s">
        <v>305</v>
      </c>
      <c r="H81" s="68" t="s">
        <v>996</v>
      </c>
      <c r="I81" t="s">
        <v>406</v>
      </c>
    </row>
    <row r="82" spans="1:9" ht="12.75">
      <c r="A82" t="s">
        <v>305</v>
      </c>
      <c r="B82" t="s">
        <v>305</v>
      </c>
      <c r="C82" t="s">
        <v>816</v>
      </c>
      <c r="D82" t="s">
        <v>298</v>
      </c>
      <c r="F82" s="70" t="s">
        <v>977</v>
      </c>
      <c r="H82" s="68" t="s">
        <v>996</v>
      </c>
      <c r="I82" t="s">
        <v>407</v>
      </c>
    </row>
    <row r="83" spans="1:9" ht="12.75">
      <c r="A83" t="s">
        <v>408</v>
      </c>
      <c r="B83" t="s">
        <v>408</v>
      </c>
      <c r="C83" t="s">
        <v>816</v>
      </c>
      <c r="D83" t="s">
        <v>298</v>
      </c>
      <c r="F83" s="70" t="s">
        <v>857</v>
      </c>
      <c r="G83" t="s">
        <v>305</v>
      </c>
      <c r="H83" s="68" t="s">
        <v>996</v>
      </c>
      <c r="I83" t="s">
        <v>409</v>
      </c>
    </row>
    <row r="84" spans="1:9" ht="12.75">
      <c r="A84" t="s">
        <v>336</v>
      </c>
      <c r="B84" t="s">
        <v>336</v>
      </c>
      <c r="C84" t="s">
        <v>816</v>
      </c>
      <c r="D84" t="s">
        <v>334</v>
      </c>
      <c r="E84" t="s">
        <v>410</v>
      </c>
      <c r="F84" s="70" t="s">
        <v>977</v>
      </c>
      <c r="H84" s="68" t="s">
        <v>996</v>
      </c>
      <c r="I84" t="s">
        <v>411</v>
      </c>
    </row>
    <row r="85" spans="1:9" ht="12.75">
      <c r="A85" t="s">
        <v>331</v>
      </c>
      <c r="B85" t="s">
        <v>331</v>
      </c>
      <c r="C85" t="s">
        <v>816</v>
      </c>
      <c r="D85" t="s">
        <v>329</v>
      </c>
      <c r="E85" t="s">
        <v>412</v>
      </c>
      <c r="F85" s="70" t="s">
        <v>977</v>
      </c>
      <c r="H85" s="68" t="s">
        <v>996</v>
      </c>
      <c r="I85" t="s">
        <v>413</v>
      </c>
    </row>
    <row r="86" spans="1:9" ht="12.75">
      <c r="A86" t="s">
        <v>414</v>
      </c>
      <c r="B86" t="s">
        <v>414</v>
      </c>
      <c r="C86" t="s">
        <v>816</v>
      </c>
      <c r="D86" t="s">
        <v>359</v>
      </c>
      <c r="E86" t="s">
        <v>415</v>
      </c>
      <c r="F86" s="70" t="s">
        <v>852</v>
      </c>
      <c r="G86" t="s">
        <v>358</v>
      </c>
      <c r="H86" s="68" t="s">
        <v>996</v>
      </c>
      <c r="I86" t="s">
        <v>416</v>
      </c>
    </row>
    <row r="87" spans="1:9" ht="12.75">
      <c r="A87" t="s">
        <v>417</v>
      </c>
      <c r="B87" t="s">
        <v>417</v>
      </c>
      <c r="C87" t="s">
        <v>816</v>
      </c>
      <c r="D87" t="s">
        <v>1033</v>
      </c>
      <c r="E87" t="s">
        <v>418</v>
      </c>
      <c r="F87" s="70" t="s">
        <v>977</v>
      </c>
      <c r="G87" t="s">
        <v>80</v>
      </c>
      <c r="H87" s="68" t="s">
        <v>996</v>
      </c>
      <c r="I87" t="s">
        <v>419</v>
      </c>
    </row>
    <row r="88" spans="1:9" ht="12.75">
      <c r="A88" t="s">
        <v>420</v>
      </c>
      <c r="B88" t="s">
        <v>420</v>
      </c>
      <c r="C88" t="s">
        <v>816</v>
      </c>
      <c r="E88" t="s">
        <v>421</v>
      </c>
      <c r="F88" s="70" t="s">
        <v>852</v>
      </c>
      <c r="G88" t="s">
        <v>1012</v>
      </c>
      <c r="H88" s="68" t="s">
        <v>996</v>
      </c>
      <c r="I88" t="s">
        <v>422</v>
      </c>
    </row>
    <row r="89" spans="1:9" ht="12.75">
      <c r="A89" t="s">
        <v>423</v>
      </c>
      <c r="B89" t="s">
        <v>423</v>
      </c>
      <c r="C89" t="s">
        <v>816</v>
      </c>
      <c r="D89" t="s">
        <v>55</v>
      </c>
      <c r="E89" t="s">
        <v>424</v>
      </c>
      <c r="F89" s="70" t="s">
        <v>858</v>
      </c>
      <c r="G89" t="s">
        <v>57</v>
      </c>
      <c r="H89" s="68" t="s">
        <v>996</v>
      </c>
      <c r="I89" t="s">
        <v>425</v>
      </c>
    </row>
    <row r="90" spans="1:9" ht="12.75">
      <c r="A90" t="s">
        <v>426</v>
      </c>
      <c r="B90" t="s">
        <v>426</v>
      </c>
      <c r="C90" t="s">
        <v>816</v>
      </c>
      <c r="D90" t="s">
        <v>1017</v>
      </c>
      <c r="E90" t="s">
        <v>427</v>
      </c>
      <c r="F90" s="70" t="s">
        <v>852</v>
      </c>
      <c r="G90" t="s">
        <v>1019</v>
      </c>
      <c r="H90" s="68" t="s">
        <v>996</v>
      </c>
      <c r="I90" t="s">
        <v>428</v>
      </c>
    </row>
    <row r="91" spans="1:9" ht="12.75">
      <c r="A91" t="s">
        <v>429</v>
      </c>
      <c r="B91" t="s">
        <v>429</v>
      </c>
      <c r="C91" t="s">
        <v>816</v>
      </c>
      <c r="E91" t="s">
        <v>430</v>
      </c>
      <c r="F91" s="70" t="s">
        <v>852</v>
      </c>
      <c r="G91" t="s">
        <v>64</v>
      </c>
      <c r="H91" s="68" t="s">
        <v>996</v>
      </c>
      <c r="I91" t="s">
        <v>431</v>
      </c>
    </row>
    <row r="92" spans="1:9" ht="12.75">
      <c r="A92" t="s">
        <v>432</v>
      </c>
      <c r="B92" t="s">
        <v>432</v>
      </c>
      <c r="C92" t="s">
        <v>816</v>
      </c>
      <c r="D92" t="s">
        <v>433</v>
      </c>
      <c r="E92" t="s">
        <v>434</v>
      </c>
      <c r="F92" s="70" t="s">
        <v>852</v>
      </c>
      <c r="G92" t="s">
        <v>435</v>
      </c>
      <c r="H92" s="68" t="s">
        <v>996</v>
      </c>
      <c r="I92" t="s">
        <v>436</v>
      </c>
    </row>
    <row r="93" spans="1:9" ht="12.75">
      <c r="A93" t="s">
        <v>437</v>
      </c>
      <c r="B93" t="s">
        <v>437</v>
      </c>
      <c r="C93" t="s">
        <v>816</v>
      </c>
      <c r="D93" t="s">
        <v>438</v>
      </c>
      <c r="E93" t="s">
        <v>439</v>
      </c>
      <c r="F93" s="70" t="s">
        <v>852</v>
      </c>
      <c r="G93" t="s">
        <v>440</v>
      </c>
      <c r="H93" s="68" t="s">
        <v>996</v>
      </c>
      <c r="I93" t="s">
        <v>441</v>
      </c>
    </row>
    <row r="94" spans="1:9" ht="12.75">
      <c r="A94" t="s">
        <v>442</v>
      </c>
      <c r="B94" t="s">
        <v>442</v>
      </c>
      <c r="C94" t="s">
        <v>816</v>
      </c>
      <c r="D94" t="s">
        <v>55</v>
      </c>
      <c r="F94" s="70" t="s">
        <v>859</v>
      </c>
      <c r="G94" t="s">
        <v>57</v>
      </c>
      <c r="H94" s="68" t="s">
        <v>996</v>
      </c>
      <c r="I94" t="s">
        <v>443</v>
      </c>
    </row>
    <row r="95" spans="1:9" ht="12.75">
      <c r="A95" t="s">
        <v>444</v>
      </c>
      <c r="B95" t="s">
        <v>444</v>
      </c>
      <c r="C95" t="s">
        <v>816</v>
      </c>
      <c r="F95" s="70" t="s">
        <v>860</v>
      </c>
      <c r="G95" t="s">
        <v>1012</v>
      </c>
      <c r="H95" s="68" t="s">
        <v>996</v>
      </c>
      <c r="I95" t="s">
        <v>445</v>
      </c>
    </row>
    <row r="96" spans="1:9" ht="12.75">
      <c r="A96" t="s">
        <v>1035</v>
      </c>
      <c r="B96" t="s">
        <v>1035</v>
      </c>
      <c r="C96" t="s">
        <v>816</v>
      </c>
      <c r="D96" t="s">
        <v>1033</v>
      </c>
      <c r="E96" t="s">
        <v>446</v>
      </c>
      <c r="F96" s="70" t="s">
        <v>851</v>
      </c>
      <c r="G96" t="s">
        <v>80</v>
      </c>
      <c r="H96" s="68" t="s">
        <v>996</v>
      </c>
      <c r="I96" t="s">
        <v>447</v>
      </c>
    </row>
    <row r="97" spans="1:9" ht="12.75">
      <c r="A97" t="s">
        <v>448</v>
      </c>
      <c r="B97" t="s">
        <v>448</v>
      </c>
      <c r="C97" t="s">
        <v>816</v>
      </c>
      <c r="D97" t="s">
        <v>1038</v>
      </c>
      <c r="F97" s="70" t="s">
        <v>838</v>
      </c>
      <c r="G97" t="s">
        <v>1039</v>
      </c>
      <c r="H97" s="68" t="s">
        <v>996</v>
      </c>
      <c r="I97" t="s">
        <v>449</v>
      </c>
    </row>
    <row r="98" spans="1:9" ht="12.75">
      <c r="A98" t="s">
        <v>75</v>
      </c>
      <c r="B98" t="s">
        <v>75</v>
      </c>
      <c r="C98" t="s">
        <v>816</v>
      </c>
      <c r="D98" t="s">
        <v>73</v>
      </c>
      <c r="E98" t="s">
        <v>450</v>
      </c>
      <c r="F98" s="70" t="s">
        <v>977</v>
      </c>
      <c r="H98" s="68" t="s">
        <v>996</v>
      </c>
      <c r="I98" t="s">
        <v>451</v>
      </c>
    </row>
    <row r="99" spans="1:9" ht="12.75">
      <c r="A99" t="s">
        <v>1039</v>
      </c>
      <c r="B99" t="s">
        <v>1039</v>
      </c>
      <c r="C99" t="s">
        <v>816</v>
      </c>
      <c r="D99" t="s">
        <v>1038</v>
      </c>
      <c r="E99" t="s">
        <v>452</v>
      </c>
      <c r="F99" s="70" t="s">
        <v>977</v>
      </c>
      <c r="H99" s="68" t="s">
        <v>996</v>
      </c>
      <c r="I99" t="s">
        <v>453</v>
      </c>
    </row>
    <row r="100" spans="1:9" ht="12.75">
      <c r="A100" t="s">
        <v>454</v>
      </c>
      <c r="B100" t="s">
        <v>454</v>
      </c>
      <c r="C100" t="s">
        <v>816</v>
      </c>
      <c r="D100" t="s">
        <v>36</v>
      </c>
      <c r="E100" t="s">
        <v>455</v>
      </c>
      <c r="F100" s="70" t="s">
        <v>977</v>
      </c>
      <c r="H100" s="68" t="s">
        <v>996</v>
      </c>
      <c r="I100" t="s">
        <v>456</v>
      </c>
    </row>
    <row r="101" spans="1:9" ht="12.75">
      <c r="A101" t="s">
        <v>457</v>
      </c>
      <c r="B101" t="s">
        <v>457</v>
      </c>
      <c r="C101" t="s">
        <v>816</v>
      </c>
      <c r="D101" t="s">
        <v>458</v>
      </c>
      <c r="E101" t="s">
        <v>459</v>
      </c>
      <c r="F101" s="70" t="s">
        <v>977</v>
      </c>
      <c r="H101" s="68" t="s">
        <v>996</v>
      </c>
      <c r="I101" t="s">
        <v>460</v>
      </c>
    </row>
    <row r="102" spans="1:9" ht="12.75">
      <c r="A102" t="s">
        <v>461</v>
      </c>
      <c r="B102" t="s">
        <v>461</v>
      </c>
      <c r="C102" t="s">
        <v>816</v>
      </c>
      <c r="D102" t="s">
        <v>928</v>
      </c>
      <c r="E102" t="s">
        <v>462</v>
      </c>
      <c r="F102" s="70" t="s">
        <v>852</v>
      </c>
      <c r="G102" t="s">
        <v>49</v>
      </c>
      <c r="H102" s="68" t="s">
        <v>996</v>
      </c>
      <c r="I102" t="s">
        <v>463</v>
      </c>
    </row>
    <row r="103" spans="1:9" ht="12.75">
      <c r="A103" t="s">
        <v>464</v>
      </c>
      <c r="B103" t="s">
        <v>464</v>
      </c>
      <c r="C103" t="s">
        <v>816</v>
      </c>
      <c r="D103" t="s">
        <v>359</v>
      </c>
      <c r="E103" t="s">
        <v>465</v>
      </c>
      <c r="F103" s="70" t="s">
        <v>861</v>
      </c>
      <c r="G103" t="s">
        <v>358</v>
      </c>
      <c r="H103" s="68" t="s">
        <v>996</v>
      </c>
      <c r="I103" t="s">
        <v>466</v>
      </c>
    </row>
    <row r="104" spans="1:9" ht="12.75">
      <c r="A104" t="s">
        <v>467</v>
      </c>
      <c r="B104" t="s">
        <v>467</v>
      </c>
      <c r="C104" t="s">
        <v>816</v>
      </c>
      <c r="E104" t="s">
        <v>468</v>
      </c>
      <c r="F104" s="70" t="s">
        <v>861</v>
      </c>
      <c r="G104" t="s">
        <v>1012</v>
      </c>
      <c r="H104" s="68" t="s">
        <v>996</v>
      </c>
      <c r="I104" t="s">
        <v>469</v>
      </c>
    </row>
    <row r="105" spans="1:9" ht="12.75">
      <c r="A105" t="s">
        <v>470</v>
      </c>
      <c r="B105" t="s">
        <v>470</v>
      </c>
      <c r="C105" t="s">
        <v>816</v>
      </c>
      <c r="D105" t="s">
        <v>1017</v>
      </c>
      <c r="E105" t="s">
        <v>471</v>
      </c>
      <c r="F105" s="70" t="s">
        <v>861</v>
      </c>
      <c r="G105" t="s">
        <v>1019</v>
      </c>
      <c r="H105" s="68" t="s">
        <v>996</v>
      </c>
      <c r="I105" t="s">
        <v>472</v>
      </c>
    </row>
    <row r="106" spans="1:9" ht="12.75">
      <c r="A106" t="s">
        <v>473</v>
      </c>
      <c r="B106" t="s">
        <v>473</v>
      </c>
      <c r="C106" t="s">
        <v>816</v>
      </c>
      <c r="E106" t="s">
        <v>474</v>
      </c>
      <c r="F106" s="70" t="s">
        <v>861</v>
      </c>
      <c r="G106" t="s">
        <v>64</v>
      </c>
      <c r="H106" s="68" t="s">
        <v>996</v>
      </c>
      <c r="I106" t="s">
        <v>475</v>
      </c>
    </row>
    <row r="107" spans="1:9" ht="12.75">
      <c r="A107" t="s">
        <v>476</v>
      </c>
      <c r="B107" t="s">
        <v>476</v>
      </c>
      <c r="C107" t="s">
        <v>816</v>
      </c>
      <c r="D107" t="s">
        <v>433</v>
      </c>
      <c r="E107" t="s">
        <v>477</v>
      </c>
      <c r="F107" s="70" t="s">
        <v>861</v>
      </c>
      <c r="G107" t="s">
        <v>435</v>
      </c>
      <c r="H107" s="68" t="s">
        <v>996</v>
      </c>
      <c r="I107" t="s">
        <v>478</v>
      </c>
    </row>
    <row r="108" spans="1:9" ht="12.75">
      <c r="A108" t="s">
        <v>479</v>
      </c>
      <c r="B108" t="s">
        <v>479</v>
      </c>
      <c r="C108" t="s">
        <v>816</v>
      </c>
      <c r="D108" t="s">
        <v>438</v>
      </c>
      <c r="E108" t="s">
        <v>480</v>
      </c>
      <c r="F108" s="70" t="s">
        <v>861</v>
      </c>
      <c r="G108" t="s">
        <v>440</v>
      </c>
      <c r="H108" s="68" t="s">
        <v>996</v>
      </c>
      <c r="I108" t="s">
        <v>481</v>
      </c>
    </row>
    <row r="109" spans="1:9" ht="12.75">
      <c r="A109" t="s">
        <v>1012</v>
      </c>
      <c r="B109" t="s">
        <v>1012</v>
      </c>
      <c r="C109" t="s">
        <v>816</v>
      </c>
      <c r="D109" t="s">
        <v>927</v>
      </c>
      <c r="E109" t="s">
        <v>926</v>
      </c>
      <c r="F109" s="70" t="s">
        <v>977</v>
      </c>
      <c r="H109" s="68" t="s">
        <v>996</v>
      </c>
      <c r="I109" t="s">
        <v>482</v>
      </c>
    </row>
    <row r="110" spans="1:9" ht="12.75">
      <c r="A110" t="s">
        <v>483</v>
      </c>
      <c r="B110" t="s">
        <v>483</v>
      </c>
      <c r="C110" t="s">
        <v>816</v>
      </c>
      <c r="D110" t="s">
        <v>55</v>
      </c>
      <c r="E110" t="s">
        <v>484</v>
      </c>
      <c r="F110" s="71" t="s">
        <v>825</v>
      </c>
      <c r="H110" s="68" t="s">
        <v>996</v>
      </c>
      <c r="I110" t="s">
        <v>485</v>
      </c>
    </row>
    <row r="111" spans="1:9" ht="12.75">
      <c r="A111" t="s">
        <v>486</v>
      </c>
      <c r="B111" t="s">
        <v>486</v>
      </c>
      <c r="C111" t="s">
        <v>816</v>
      </c>
      <c r="D111" t="s">
        <v>487</v>
      </c>
      <c r="E111" t="s">
        <v>488</v>
      </c>
      <c r="F111" s="70" t="s">
        <v>977</v>
      </c>
      <c r="H111" s="68" t="s">
        <v>996</v>
      </c>
      <c r="I111" t="s">
        <v>489</v>
      </c>
    </row>
    <row r="112" spans="1:9" ht="12.75">
      <c r="A112" t="s">
        <v>57</v>
      </c>
      <c r="B112" t="s">
        <v>57</v>
      </c>
      <c r="C112" t="s">
        <v>816</v>
      </c>
      <c r="D112" t="s">
        <v>55</v>
      </c>
      <c r="E112" t="s">
        <v>490</v>
      </c>
      <c r="F112" s="70" t="s">
        <v>977</v>
      </c>
      <c r="G112" t="s">
        <v>57</v>
      </c>
      <c r="H112" s="68" t="s">
        <v>996</v>
      </c>
      <c r="I112" t="s">
        <v>491</v>
      </c>
    </row>
    <row r="113" spans="1:9" ht="12.75">
      <c r="A113" t="s">
        <v>514</v>
      </c>
      <c r="B113" t="s">
        <v>514</v>
      </c>
      <c r="C113" t="s">
        <v>816</v>
      </c>
      <c r="D113" t="s">
        <v>515</v>
      </c>
      <c r="E113" t="s">
        <v>516</v>
      </c>
      <c r="F113" s="70" t="s">
        <v>977</v>
      </c>
      <c r="H113" s="68" t="s">
        <v>996</v>
      </c>
      <c r="I113" t="s">
        <v>517</v>
      </c>
    </row>
    <row r="114" spans="1:9" ht="12.75">
      <c r="A114" t="s">
        <v>518</v>
      </c>
      <c r="B114" t="s">
        <v>518</v>
      </c>
      <c r="C114" t="s">
        <v>816</v>
      </c>
      <c r="D114" t="s">
        <v>277</v>
      </c>
      <c r="E114" t="s">
        <v>519</v>
      </c>
      <c r="F114" s="70" t="s">
        <v>862</v>
      </c>
      <c r="G114" t="s">
        <v>279</v>
      </c>
      <c r="H114" s="68" t="s">
        <v>996</v>
      </c>
      <c r="I114" t="s">
        <v>520</v>
      </c>
    </row>
    <row r="115" spans="1:9" ht="12.75">
      <c r="A115" t="s">
        <v>279</v>
      </c>
      <c r="B115" t="s">
        <v>279</v>
      </c>
      <c r="C115" t="s">
        <v>816</v>
      </c>
      <c r="D115" t="s">
        <v>277</v>
      </c>
      <c r="E115" t="s">
        <v>521</v>
      </c>
      <c r="F115" s="70" t="s">
        <v>977</v>
      </c>
      <c r="H115" s="68" t="s">
        <v>996</v>
      </c>
      <c r="I115" t="s">
        <v>522</v>
      </c>
    </row>
    <row r="116" spans="1:9" ht="12.75">
      <c r="A116" t="s">
        <v>765</v>
      </c>
      <c r="B116" t="s">
        <v>765</v>
      </c>
      <c r="C116" t="s">
        <v>817</v>
      </c>
      <c r="D116" t="s">
        <v>1024</v>
      </c>
      <c r="E116" t="s">
        <v>766</v>
      </c>
      <c r="F116" s="70" t="s">
        <v>977</v>
      </c>
      <c r="I116" t="s">
        <v>767</v>
      </c>
    </row>
    <row r="117" spans="1:9" ht="12.75">
      <c r="A117" t="s">
        <v>768</v>
      </c>
      <c r="B117" t="s">
        <v>768</v>
      </c>
      <c r="C117" t="s">
        <v>817</v>
      </c>
      <c r="D117" t="s">
        <v>458</v>
      </c>
      <c r="E117" t="s">
        <v>769</v>
      </c>
      <c r="F117" s="70" t="s">
        <v>977</v>
      </c>
      <c r="I117" t="s">
        <v>770</v>
      </c>
    </row>
    <row r="118" spans="1:9" ht="12.75">
      <c r="A118" t="s">
        <v>771</v>
      </c>
      <c r="B118" t="s">
        <v>771</v>
      </c>
      <c r="C118" t="s">
        <v>817</v>
      </c>
      <c r="D118" t="s">
        <v>458</v>
      </c>
      <c r="E118" t="s">
        <v>772</v>
      </c>
      <c r="F118" s="70" t="s">
        <v>977</v>
      </c>
      <c r="I118" t="s">
        <v>773</v>
      </c>
    </row>
    <row r="119" spans="1:9" ht="12.75">
      <c r="A119" t="s">
        <v>523</v>
      </c>
      <c r="B119" t="s">
        <v>523</v>
      </c>
      <c r="C119" t="s">
        <v>816</v>
      </c>
      <c r="D119" t="s">
        <v>928</v>
      </c>
      <c r="E119" t="s">
        <v>524</v>
      </c>
      <c r="F119" s="70" t="s">
        <v>863</v>
      </c>
      <c r="G119" t="s">
        <v>49</v>
      </c>
      <c r="H119" s="68" t="s">
        <v>996</v>
      </c>
      <c r="I119" t="s">
        <v>525</v>
      </c>
    </row>
    <row r="120" spans="1:9" ht="12.75">
      <c r="A120" t="s">
        <v>526</v>
      </c>
      <c r="B120" t="s">
        <v>526</v>
      </c>
      <c r="C120" t="s">
        <v>816</v>
      </c>
      <c r="D120" t="s">
        <v>313</v>
      </c>
      <c r="F120" s="70" t="s">
        <v>864</v>
      </c>
      <c r="G120" t="s">
        <v>312</v>
      </c>
      <c r="H120" s="68" t="s">
        <v>996</v>
      </c>
      <c r="I120" t="s">
        <v>527</v>
      </c>
    </row>
    <row r="121" spans="1:9" ht="12.75">
      <c r="A121" t="s">
        <v>528</v>
      </c>
      <c r="B121" t="s">
        <v>528</v>
      </c>
      <c r="C121" t="s">
        <v>816</v>
      </c>
      <c r="D121" t="s">
        <v>308</v>
      </c>
      <c r="E121" t="s">
        <v>529</v>
      </c>
      <c r="F121" s="70" t="s">
        <v>864</v>
      </c>
      <c r="G121" t="s">
        <v>310</v>
      </c>
      <c r="H121" s="68" t="s">
        <v>996</v>
      </c>
      <c r="I121" t="s">
        <v>530</v>
      </c>
    </row>
    <row r="122" spans="1:9" ht="12.75">
      <c r="A122" t="s">
        <v>774</v>
      </c>
      <c r="B122" t="s">
        <v>774</v>
      </c>
      <c r="C122" t="s">
        <v>817</v>
      </c>
      <c r="D122" t="s">
        <v>308</v>
      </c>
      <c r="E122" t="s">
        <v>775</v>
      </c>
      <c r="F122" s="70" t="s">
        <v>864</v>
      </c>
      <c r="G122" t="s">
        <v>325</v>
      </c>
      <c r="I122" t="s">
        <v>776</v>
      </c>
    </row>
    <row r="123" spans="1:9" ht="12.75">
      <c r="A123" t="s">
        <v>531</v>
      </c>
      <c r="B123" t="s">
        <v>531</v>
      </c>
      <c r="C123" t="s">
        <v>816</v>
      </c>
      <c r="D123" t="s">
        <v>1033</v>
      </c>
      <c r="E123" t="s">
        <v>532</v>
      </c>
      <c r="F123" s="70" t="s">
        <v>863</v>
      </c>
      <c r="G123" t="s">
        <v>80</v>
      </c>
      <c r="H123" s="68" t="s">
        <v>996</v>
      </c>
      <c r="I123" t="s">
        <v>533</v>
      </c>
    </row>
    <row r="124" spans="1:9" ht="12.75">
      <c r="A124" t="s">
        <v>534</v>
      </c>
      <c r="B124" t="s">
        <v>534</v>
      </c>
      <c r="C124" t="s">
        <v>816</v>
      </c>
      <c r="E124" t="s">
        <v>535</v>
      </c>
      <c r="F124" s="70" t="s">
        <v>864</v>
      </c>
      <c r="G124" t="s">
        <v>1012</v>
      </c>
      <c r="H124" s="68" t="s">
        <v>996</v>
      </c>
      <c r="I124" t="s">
        <v>536</v>
      </c>
    </row>
    <row r="125" spans="1:9" ht="12.75">
      <c r="A125" t="s">
        <v>777</v>
      </c>
      <c r="B125" t="s">
        <v>777</v>
      </c>
      <c r="C125" t="s">
        <v>817</v>
      </c>
      <c r="D125" t="s">
        <v>611</v>
      </c>
      <c r="E125" t="s">
        <v>778</v>
      </c>
      <c r="F125" s="70" t="s">
        <v>977</v>
      </c>
      <c r="I125" t="s">
        <v>779</v>
      </c>
    </row>
    <row r="126" spans="1:9" ht="12.75">
      <c r="A126" t="s">
        <v>780</v>
      </c>
      <c r="B126" t="s">
        <v>780</v>
      </c>
      <c r="C126" t="s">
        <v>817</v>
      </c>
      <c r="D126" t="s">
        <v>611</v>
      </c>
      <c r="E126" t="s">
        <v>781</v>
      </c>
      <c r="F126" s="70" t="s">
        <v>864</v>
      </c>
      <c r="G126" t="s">
        <v>610</v>
      </c>
      <c r="I126" t="s">
        <v>782</v>
      </c>
    </row>
    <row r="127" spans="1:9" ht="12.75">
      <c r="A127" t="s">
        <v>537</v>
      </c>
      <c r="B127" t="s">
        <v>537</v>
      </c>
      <c r="C127" t="s">
        <v>816</v>
      </c>
      <c r="E127" t="s">
        <v>538</v>
      </c>
      <c r="F127" s="70" t="s">
        <v>864</v>
      </c>
      <c r="G127" t="s">
        <v>1012</v>
      </c>
      <c r="H127" s="68" t="s">
        <v>996</v>
      </c>
      <c r="I127" t="s">
        <v>536</v>
      </c>
    </row>
    <row r="128" spans="1:9" ht="12.75">
      <c r="A128" t="s">
        <v>539</v>
      </c>
      <c r="B128" t="s">
        <v>539</v>
      </c>
      <c r="C128" t="s">
        <v>816</v>
      </c>
      <c r="E128" t="s">
        <v>540</v>
      </c>
      <c r="F128" s="70" t="s">
        <v>864</v>
      </c>
      <c r="G128" t="s">
        <v>64</v>
      </c>
      <c r="H128" s="68" t="s">
        <v>996</v>
      </c>
      <c r="I128" t="s">
        <v>541</v>
      </c>
    </row>
    <row r="129" spans="1:9" ht="12.75">
      <c r="A129" t="s">
        <v>542</v>
      </c>
      <c r="B129" t="s">
        <v>542</v>
      </c>
      <c r="C129" t="s">
        <v>816</v>
      </c>
      <c r="E129" t="s">
        <v>542</v>
      </c>
      <c r="F129" s="70" t="s">
        <v>865</v>
      </c>
      <c r="G129" t="s">
        <v>1012</v>
      </c>
      <c r="H129" s="68" t="s">
        <v>996</v>
      </c>
      <c r="I129" t="s">
        <v>543</v>
      </c>
    </row>
    <row r="130" spans="1:9" ht="12.75">
      <c r="A130" t="s">
        <v>544</v>
      </c>
      <c r="B130" t="s">
        <v>544</v>
      </c>
      <c r="C130" t="s">
        <v>816</v>
      </c>
      <c r="D130" t="s">
        <v>55</v>
      </c>
      <c r="E130" t="s">
        <v>545</v>
      </c>
      <c r="F130" s="70" t="s">
        <v>866</v>
      </c>
      <c r="G130" t="s">
        <v>57</v>
      </c>
      <c r="H130" s="68" t="s">
        <v>996</v>
      </c>
      <c r="I130" t="s">
        <v>546</v>
      </c>
    </row>
    <row r="131" spans="1:9" ht="12.75">
      <c r="A131" t="s">
        <v>547</v>
      </c>
      <c r="B131" t="s">
        <v>547</v>
      </c>
      <c r="C131" t="s">
        <v>816</v>
      </c>
      <c r="D131" t="s">
        <v>55</v>
      </c>
      <c r="E131" t="s">
        <v>548</v>
      </c>
      <c r="F131" s="70" t="s">
        <v>867</v>
      </c>
      <c r="G131" t="s">
        <v>57</v>
      </c>
      <c r="H131" s="68" t="s">
        <v>996</v>
      </c>
      <c r="I131" t="s">
        <v>549</v>
      </c>
    </row>
    <row r="132" spans="1:9" ht="12.75">
      <c r="A132" t="s">
        <v>556</v>
      </c>
      <c r="B132" t="s">
        <v>556</v>
      </c>
      <c r="C132" t="s">
        <v>816</v>
      </c>
      <c r="D132" t="s">
        <v>55</v>
      </c>
      <c r="E132" t="s">
        <v>557</v>
      </c>
      <c r="F132" s="70" t="s">
        <v>865</v>
      </c>
      <c r="G132" t="s">
        <v>57</v>
      </c>
      <c r="H132" s="68" t="s">
        <v>996</v>
      </c>
      <c r="I132" t="s">
        <v>558</v>
      </c>
    </row>
    <row r="133" spans="1:9" ht="12.75">
      <c r="A133" t="s">
        <v>559</v>
      </c>
      <c r="B133" t="s">
        <v>559</v>
      </c>
      <c r="C133" t="s">
        <v>816</v>
      </c>
      <c r="D133" t="s">
        <v>1017</v>
      </c>
      <c r="E133" t="s">
        <v>560</v>
      </c>
      <c r="F133" s="70" t="s">
        <v>827</v>
      </c>
      <c r="G133" t="s">
        <v>1019</v>
      </c>
      <c r="H133" s="68" t="s">
        <v>996</v>
      </c>
      <c r="I133" t="s">
        <v>561</v>
      </c>
    </row>
    <row r="134" spans="1:9" ht="12.75">
      <c r="A134" t="s">
        <v>562</v>
      </c>
      <c r="B134" t="s">
        <v>562</v>
      </c>
      <c r="C134" t="s">
        <v>816</v>
      </c>
      <c r="D134" t="s">
        <v>928</v>
      </c>
      <c r="E134" t="s">
        <v>563</v>
      </c>
      <c r="F134" s="70" t="s">
        <v>864</v>
      </c>
      <c r="G134" t="s">
        <v>49</v>
      </c>
      <c r="H134" s="68" t="s">
        <v>996</v>
      </c>
      <c r="I134" t="s">
        <v>564</v>
      </c>
    </row>
    <row r="135" spans="1:9" ht="12.75">
      <c r="A135" t="s">
        <v>565</v>
      </c>
      <c r="B135" t="s">
        <v>565</v>
      </c>
      <c r="C135" t="s">
        <v>816</v>
      </c>
      <c r="D135" t="s">
        <v>308</v>
      </c>
      <c r="E135" t="s">
        <v>566</v>
      </c>
      <c r="F135" s="70" t="s">
        <v>864</v>
      </c>
      <c r="G135" t="s">
        <v>310</v>
      </c>
      <c r="H135" s="68" t="s">
        <v>996</v>
      </c>
      <c r="I135" t="s">
        <v>567</v>
      </c>
    </row>
    <row r="136" spans="1:9" ht="12.75">
      <c r="A136" t="s">
        <v>568</v>
      </c>
      <c r="B136" t="s">
        <v>568</v>
      </c>
      <c r="C136" t="s">
        <v>816</v>
      </c>
      <c r="D136" t="s">
        <v>308</v>
      </c>
      <c r="E136" t="s">
        <v>569</v>
      </c>
      <c r="F136" s="70" t="s">
        <v>851</v>
      </c>
      <c r="G136" t="s">
        <v>310</v>
      </c>
      <c r="H136" s="68" t="s">
        <v>996</v>
      </c>
      <c r="I136" t="s">
        <v>570</v>
      </c>
    </row>
    <row r="137" spans="1:9" ht="12.75">
      <c r="A137" t="s">
        <v>571</v>
      </c>
      <c r="B137" t="s">
        <v>571</v>
      </c>
      <c r="C137" t="s">
        <v>816</v>
      </c>
      <c r="D137" t="s">
        <v>308</v>
      </c>
      <c r="E137" t="s">
        <v>572</v>
      </c>
      <c r="F137" s="70" t="s">
        <v>977</v>
      </c>
      <c r="G137" t="s">
        <v>310</v>
      </c>
      <c r="H137" s="68" t="s">
        <v>996</v>
      </c>
      <c r="I137" t="s">
        <v>573</v>
      </c>
    </row>
    <row r="138" spans="1:9" ht="12.75">
      <c r="A138" t="s">
        <v>574</v>
      </c>
      <c r="B138" t="s">
        <v>574</v>
      </c>
      <c r="C138" t="s">
        <v>816</v>
      </c>
      <c r="D138" t="s">
        <v>329</v>
      </c>
      <c r="E138" t="s">
        <v>575</v>
      </c>
      <c r="F138" s="70" t="s">
        <v>864</v>
      </c>
      <c r="G138" t="s">
        <v>331</v>
      </c>
      <c r="H138" s="68" t="s">
        <v>996</v>
      </c>
      <c r="I138" t="s">
        <v>576</v>
      </c>
    </row>
    <row r="139" spans="1:9" ht="12.75">
      <c r="A139" t="s">
        <v>577</v>
      </c>
      <c r="B139" t="s">
        <v>577</v>
      </c>
      <c r="C139" t="s">
        <v>816</v>
      </c>
      <c r="D139" t="s">
        <v>359</v>
      </c>
      <c r="E139" t="s">
        <v>578</v>
      </c>
      <c r="F139" s="70" t="s">
        <v>864</v>
      </c>
      <c r="G139" t="s">
        <v>358</v>
      </c>
      <c r="H139" s="68" t="s">
        <v>996</v>
      </c>
      <c r="I139" t="s">
        <v>579</v>
      </c>
    </row>
    <row r="140" spans="1:9" ht="12.75">
      <c r="A140" t="s">
        <v>580</v>
      </c>
      <c r="B140" t="s">
        <v>580</v>
      </c>
      <c r="C140" t="s">
        <v>816</v>
      </c>
      <c r="D140" t="s">
        <v>1033</v>
      </c>
      <c r="E140" t="s">
        <v>581</v>
      </c>
      <c r="F140" s="70" t="s">
        <v>864</v>
      </c>
      <c r="G140" t="s">
        <v>80</v>
      </c>
      <c r="H140" s="68" t="s">
        <v>996</v>
      </c>
      <c r="I140" t="s">
        <v>582</v>
      </c>
    </row>
    <row r="141" spans="1:9" ht="12.75">
      <c r="A141" t="s">
        <v>783</v>
      </c>
      <c r="B141" t="s">
        <v>783</v>
      </c>
      <c r="C141" t="s">
        <v>817</v>
      </c>
      <c r="D141" t="s">
        <v>70</v>
      </c>
      <c r="E141" t="s">
        <v>784</v>
      </c>
      <c r="F141" s="70" t="s">
        <v>977</v>
      </c>
      <c r="I141" t="s">
        <v>785</v>
      </c>
    </row>
    <row r="142" spans="1:9" ht="12.75">
      <c r="A142" t="s">
        <v>583</v>
      </c>
      <c r="B142" t="s">
        <v>583</v>
      </c>
      <c r="C142" t="s">
        <v>816</v>
      </c>
      <c r="E142" t="s">
        <v>584</v>
      </c>
      <c r="F142" s="70" t="s">
        <v>851</v>
      </c>
      <c r="G142" t="s">
        <v>1012</v>
      </c>
      <c r="H142" s="68" t="s">
        <v>996</v>
      </c>
      <c r="I142" t="s">
        <v>585</v>
      </c>
    </row>
    <row r="143" spans="1:9" ht="12.75">
      <c r="A143" t="s">
        <v>586</v>
      </c>
      <c r="B143" t="s">
        <v>586</v>
      </c>
      <c r="C143" t="s">
        <v>816</v>
      </c>
      <c r="D143" t="s">
        <v>55</v>
      </c>
      <c r="E143" t="s">
        <v>587</v>
      </c>
      <c r="F143" s="70" t="s">
        <v>851</v>
      </c>
      <c r="G143" t="s">
        <v>57</v>
      </c>
      <c r="H143" s="68" t="s">
        <v>996</v>
      </c>
      <c r="I143" t="s">
        <v>588</v>
      </c>
    </row>
    <row r="144" spans="1:9" ht="12.75">
      <c r="A144" t="s">
        <v>589</v>
      </c>
      <c r="B144" t="s">
        <v>589</v>
      </c>
      <c r="C144" t="s">
        <v>816</v>
      </c>
      <c r="D144" t="s">
        <v>590</v>
      </c>
      <c r="F144" s="70" t="s">
        <v>977</v>
      </c>
      <c r="G144" t="s">
        <v>591</v>
      </c>
      <c r="H144" s="68" t="s">
        <v>996</v>
      </c>
      <c r="I144" t="s">
        <v>592</v>
      </c>
    </row>
    <row r="145" spans="1:9" ht="12.75">
      <c r="A145" t="s">
        <v>786</v>
      </c>
      <c r="B145" t="s">
        <v>786</v>
      </c>
      <c r="C145" t="s">
        <v>817</v>
      </c>
      <c r="D145" t="s">
        <v>625</v>
      </c>
      <c r="E145" t="s">
        <v>787</v>
      </c>
      <c r="F145" s="70" t="s">
        <v>977</v>
      </c>
      <c r="I145" t="s">
        <v>788</v>
      </c>
    </row>
    <row r="146" spans="1:9" ht="12.75">
      <c r="A146" t="s">
        <v>593</v>
      </c>
      <c r="B146" t="s">
        <v>593</v>
      </c>
      <c r="C146" t="s">
        <v>816</v>
      </c>
      <c r="E146" t="s">
        <v>595</v>
      </c>
      <c r="F146" s="70" t="s">
        <v>851</v>
      </c>
      <c r="G146" t="s">
        <v>64</v>
      </c>
      <c r="H146" s="68" t="s">
        <v>996</v>
      </c>
      <c r="I146" t="s">
        <v>596</v>
      </c>
    </row>
    <row r="147" spans="1:9" ht="12.75">
      <c r="A147" t="s">
        <v>597</v>
      </c>
      <c r="B147" t="s">
        <v>597</v>
      </c>
      <c r="C147" t="s">
        <v>816</v>
      </c>
      <c r="D147" t="s">
        <v>433</v>
      </c>
      <c r="E147" t="s">
        <v>598</v>
      </c>
      <c r="F147" s="70" t="s">
        <v>851</v>
      </c>
      <c r="G147" t="s">
        <v>435</v>
      </c>
      <c r="H147" s="68" t="s">
        <v>996</v>
      </c>
      <c r="I147" t="s">
        <v>601</v>
      </c>
    </row>
    <row r="148" spans="1:9" ht="12.75">
      <c r="A148" t="s">
        <v>602</v>
      </c>
      <c r="B148" t="s">
        <v>602</v>
      </c>
      <c r="C148" t="s">
        <v>816</v>
      </c>
      <c r="D148" t="s">
        <v>438</v>
      </c>
      <c r="E148" t="s">
        <v>603</v>
      </c>
      <c r="F148" s="70" t="s">
        <v>851</v>
      </c>
      <c r="G148" t="s">
        <v>440</v>
      </c>
      <c r="H148" s="68" t="s">
        <v>996</v>
      </c>
      <c r="I148" t="s">
        <v>604</v>
      </c>
    </row>
    <row r="149" spans="1:9" ht="12.75">
      <c r="A149" t="s">
        <v>605</v>
      </c>
      <c r="B149" t="s">
        <v>605</v>
      </c>
      <c r="C149" t="s">
        <v>816</v>
      </c>
      <c r="E149" t="s">
        <v>606</v>
      </c>
      <c r="F149" s="70" t="s">
        <v>868</v>
      </c>
      <c r="G149" t="s">
        <v>64</v>
      </c>
      <c r="H149" s="68" t="s">
        <v>996</v>
      </c>
      <c r="I149" t="s">
        <v>607</v>
      </c>
    </row>
    <row r="150" spans="1:9" ht="12.75">
      <c r="A150" t="s">
        <v>608</v>
      </c>
      <c r="B150" t="s">
        <v>608</v>
      </c>
      <c r="C150" t="s">
        <v>816</v>
      </c>
      <c r="D150" t="s">
        <v>590</v>
      </c>
      <c r="E150" t="s">
        <v>926</v>
      </c>
      <c r="F150" s="70" t="s">
        <v>977</v>
      </c>
      <c r="H150" s="68" t="s">
        <v>996</v>
      </c>
      <c r="I150" t="s">
        <v>609</v>
      </c>
    </row>
    <row r="151" spans="1:9" ht="12.75">
      <c r="A151" t="s">
        <v>610</v>
      </c>
      <c r="B151" t="s">
        <v>610</v>
      </c>
      <c r="C151" t="s">
        <v>816</v>
      </c>
      <c r="D151" t="s">
        <v>611</v>
      </c>
      <c r="E151" t="s">
        <v>612</v>
      </c>
      <c r="F151" s="70" t="s">
        <v>852</v>
      </c>
      <c r="G151" t="s">
        <v>613</v>
      </c>
      <c r="H151" s="68" t="s">
        <v>996</v>
      </c>
      <c r="I151" t="s">
        <v>614</v>
      </c>
    </row>
    <row r="152" spans="1:9" ht="12.75">
      <c r="A152" t="s">
        <v>615</v>
      </c>
      <c r="B152" t="s">
        <v>615</v>
      </c>
      <c r="C152" t="s">
        <v>816</v>
      </c>
      <c r="D152" t="s">
        <v>616</v>
      </c>
      <c r="E152" t="s">
        <v>617</v>
      </c>
      <c r="F152" s="70" t="s">
        <v>977</v>
      </c>
      <c r="H152" s="68" t="s">
        <v>996</v>
      </c>
      <c r="I152" t="s">
        <v>618</v>
      </c>
    </row>
    <row r="153" spans="1:9" ht="12.75">
      <c r="A153" t="s">
        <v>619</v>
      </c>
      <c r="B153" t="s">
        <v>619</v>
      </c>
      <c r="C153" t="s">
        <v>816</v>
      </c>
      <c r="D153" t="s">
        <v>611</v>
      </c>
      <c r="F153" s="70" t="s">
        <v>977</v>
      </c>
      <c r="H153" s="68" t="s">
        <v>996</v>
      </c>
      <c r="I153" t="s">
        <v>620</v>
      </c>
    </row>
    <row r="154" spans="1:9" ht="12.75">
      <c r="A154" t="s">
        <v>621</v>
      </c>
      <c r="B154" t="s">
        <v>621</v>
      </c>
      <c r="C154" t="s">
        <v>816</v>
      </c>
      <c r="D154" t="s">
        <v>590</v>
      </c>
      <c r="F154" s="70" t="s">
        <v>852</v>
      </c>
      <c r="G154" t="s">
        <v>591</v>
      </c>
      <c r="H154" s="68" t="s">
        <v>996</v>
      </c>
      <c r="I154" t="s">
        <v>622</v>
      </c>
    </row>
    <row r="155" spans="1:9" ht="12.75">
      <c r="A155" t="s">
        <v>591</v>
      </c>
      <c r="B155" t="s">
        <v>591</v>
      </c>
      <c r="C155" t="s">
        <v>816</v>
      </c>
      <c r="D155" t="s">
        <v>590</v>
      </c>
      <c r="F155" s="70" t="s">
        <v>977</v>
      </c>
      <c r="H155" s="68" t="s">
        <v>996</v>
      </c>
      <c r="I155" t="s">
        <v>623</v>
      </c>
    </row>
    <row r="156" spans="1:9" ht="12.75">
      <c r="A156" t="s">
        <v>624</v>
      </c>
      <c r="B156" t="s">
        <v>624</v>
      </c>
      <c r="C156" t="s">
        <v>816</v>
      </c>
      <c r="D156" t="s">
        <v>625</v>
      </c>
      <c r="F156" s="70" t="s">
        <v>977</v>
      </c>
      <c r="H156" s="68" t="s">
        <v>996</v>
      </c>
      <c r="I156" t="s">
        <v>626</v>
      </c>
    </row>
    <row r="157" spans="1:9" ht="12.75">
      <c r="A157" t="s">
        <v>627</v>
      </c>
      <c r="B157" t="s">
        <v>627</v>
      </c>
      <c r="C157" t="s">
        <v>816</v>
      </c>
      <c r="D157" t="s">
        <v>928</v>
      </c>
      <c r="E157" t="s">
        <v>628</v>
      </c>
      <c r="F157" s="70" t="s">
        <v>869</v>
      </c>
      <c r="G157" t="s">
        <v>49</v>
      </c>
      <c r="H157" s="68" t="s">
        <v>996</v>
      </c>
      <c r="I157" t="s">
        <v>629</v>
      </c>
    </row>
    <row r="158" spans="1:9" ht="12.75">
      <c r="A158" t="s">
        <v>630</v>
      </c>
      <c r="B158" t="s">
        <v>630</v>
      </c>
      <c r="C158" t="s">
        <v>816</v>
      </c>
      <c r="E158" t="s">
        <v>631</v>
      </c>
      <c r="F158" s="70" t="s">
        <v>863</v>
      </c>
      <c r="G158" t="s">
        <v>1012</v>
      </c>
      <c r="H158" s="68" t="s">
        <v>996</v>
      </c>
      <c r="I158" t="s">
        <v>632</v>
      </c>
    </row>
    <row r="159" spans="1:9" ht="12.75">
      <c r="A159" t="s">
        <v>633</v>
      </c>
      <c r="B159" t="s">
        <v>633</v>
      </c>
      <c r="C159" t="s">
        <v>816</v>
      </c>
      <c r="D159" t="s">
        <v>625</v>
      </c>
      <c r="F159" s="70" t="s">
        <v>864</v>
      </c>
      <c r="G159" t="s">
        <v>624</v>
      </c>
      <c r="H159" s="68" t="s">
        <v>996</v>
      </c>
      <c r="I159" t="s">
        <v>634</v>
      </c>
    </row>
    <row r="160" spans="1:9" ht="12.75">
      <c r="A160" t="s">
        <v>635</v>
      </c>
      <c r="B160" t="s">
        <v>635</v>
      </c>
      <c r="C160" t="s">
        <v>816</v>
      </c>
      <c r="E160" t="s">
        <v>636</v>
      </c>
      <c r="F160" s="70" t="s">
        <v>863</v>
      </c>
      <c r="G160" t="s">
        <v>64</v>
      </c>
      <c r="H160" s="68" t="s">
        <v>996</v>
      </c>
      <c r="I160" t="s">
        <v>637</v>
      </c>
    </row>
    <row r="161" spans="1:9" ht="12.75">
      <c r="A161" t="s">
        <v>638</v>
      </c>
      <c r="B161" t="s">
        <v>638</v>
      </c>
      <c r="C161" t="s">
        <v>816</v>
      </c>
      <c r="F161" s="70" t="s">
        <v>870</v>
      </c>
      <c r="G161" t="s">
        <v>1012</v>
      </c>
      <c r="H161" s="68" t="s">
        <v>996</v>
      </c>
      <c r="I161" t="s">
        <v>639</v>
      </c>
    </row>
    <row r="162" spans="1:9" ht="12.75">
      <c r="A162" t="s">
        <v>640</v>
      </c>
      <c r="B162" t="s">
        <v>640</v>
      </c>
      <c r="C162" t="s">
        <v>816</v>
      </c>
      <c r="D162" t="s">
        <v>641</v>
      </c>
      <c r="E162" t="s">
        <v>642</v>
      </c>
      <c r="F162" s="70" t="s">
        <v>977</v>
      </c>
      <c r="H162" s="68" t="s">
        <v>996</v>
      </c>
      <c r="I162" t="s">
        <v>643</v>
      </c>
    </row>
    <row r="163" spans="1:9" ht="12.75">
      <c r="A163" t="s">
        <v>644</v>
      </c>
      <c r="B163" t="s">
        <v>644</v>
      </c>
      <c r="C163" t="s">
        <v>816</v>
      </c>
      <c r="D163" t="s">
        <v>645</v>
      </c>
      <c r="F163" s="70" t="s">
        <v>862</v>
      </c>
      <c r="G163" t="s">
        <v>64</v>
      </c>
      <c r="H163" s="68" t="s">
        <v>996</v>
      </c>
      <c r="I163" t="s">
        <v>646</v>
      </c>
    </row>
    <row r="164" spans="1:9" ht="12.75">
      <c r="A164" t="s">
        <v>647</v>
      </c>
      <c r="B164" t="s">
        <v>647</v>
      </c>
      <c r="C164" t="s">
        <v>816</v>
      </c>
      <c r="D164" t="s">
        <v>645</v>
      </c>
      <c r="F164" s="70" t="s">
        <v>854</v>
      </c>
      <c r="G164" t="s">
        <v>64</v>
      </c>
      <c r="H164" s="68" t="s">
        <v>996</v>
      </c>
      <c r="I164" t="s">
        <v>648</v>
      </c>
    </row>
    <row r="165" spans="1:9" ht="12.75">
      <c r="A165" t="s">
        <v>649</v>
      </c>
      <c r="B165" t="s">
        <v>649</v>
      </c>
      <c r="C165" t="s">
        <v>816</v>
      </c>
      <c r="D165" t="s">
        <v>645</v>
      </c>
      <c r="F165" s="70" t="s">
        <v>871</v>
      </c>
      <c r="G165" t="s">
        <v>64</v>
      </c>
      <c r="H165" s="68" t="s">
        <v>996</v>
      </c>
      <c r="I165" t="s">
        <v>650</v>
      </c>
    </row>
    <row r="166" spans="1:9" ht="12.75">
      <c r="A166" t="s">
        <v>651</v>
      </c>
      <c r="B166" t="s">
        <v>651</v>
      </c>
      <c r="C166" t="s">
        <v>816</v>
      </c>
      <c r="D166" t="s">
        <v>645</v>
      </c>
      <c r="F166" s="70" t="s">
        <v>868</v>
      </c>
      <c r="G166" t="s">
        <v>64</v>
      </c>
      <c r="H166" s="68" t="s">
        <v>996</v>
      </c>
      <c r="I166" t="s">
        <v>652</v>
      </c>
    </row>
    <row r="167" spans="1:9" ht="12.75">
      <c r="A167" t="s">
        <v>653</v>
      </c>
      <c r="B167" t="s">
        <v>653</v>
      </c>
      <c r="C167" t="s">
        <v>816</v>
      </c>
      <c r="D167" t="s">
        <v>645</v>
      </c>
      <c r="F167" s="70" t="s">
        <v>872</v>
      </c>
      <c r="G167" t="s">
        <v>64</v>
      </c>
      <c r="H167" s="68" t="s">
        <v>996</v>
      </c>
      <c r="I167" t="s">
        <v>654</v>
      </c>
    </row>
    <row r="168" spans="1:9" ht="12.75">
      <c r="A168" t="s">
        <v>655</v>
      </c>
      <c r="B168" t="s">
        <v>655</v>
      </c>
      <c r="C168" t="s">
        <v>816</v>
      </c>
      <c r="D168" t="s">
        <v>645</v>
      </c>
      <c r="F168" s="70" t="s">
        <v>873</v>
      </c>
      <c r="G168" t="s">
        <v>64</v>
      </c>
      <c r="H168" s="68" t="s">
        <v>996</v>
      </c>
      <c r="I168" t="s">
        <v>656</v>
      </c>
    </row>
    <row r="169" spans="1:9" ht="12.75">
      <c r="A169" t="s">
        <v>925</v>
      </c>
      <c r="B169" t="s">
        <v>925</v>
      </c>
      <c r="C169" t="s">
        <v>816</v>
      </c>
      <c r="D169" t="s">
        <v>257</v>
      </c>
      <c r="F169" s="70" t="s">
        <v>996</v>
      </c>
      <c r="H169" s="68" t="s">
        <v>996</v>
      </c>
      <c r="I169" t="s">
        <v>660</v>
      </c>
    </row>
    <row r="170" spans="1:9" ht="12.75">
      <c r="A170" t="s">
        <v>661</v>
      </c>
      <c r="B170" t="s">
        <v>661</v>
      </c>
      <c r="C170" t="s">
        <v>816</v>
      </c>
      <c r="D170" t="s">
        <v>662</v>
      </c>
      <c r="F170" s="70" t="s">
        <v>977</v>
      </c>
      <c r="H170" s="68" t="s">
        <v>996</v>
      </c>
      <c r="I170" t="s">
        <v>663</v>
      </c>
    </row>
    <row r="171" spans="1:9" ht="12.75">
      <c r="A171" t="s">
        <v>664</v>
      </c>
      <c r="B171" t="s">
        <v>664</v>
      </c>
      <c r="C171" t="s">
        <v>816</v>
      </c>
      <c r="D171" t="s">
        <v>665</v>
      </c>
      <c r="F171" s="70" t="s">
        <v>864</v>
      </c>
      <c r="G171" t="s">
        <v>666</v>
      </c>
      <c r="H171" s="68" t="s">
        <v>996</v>
      </c>
      <c r="I171" t="s">
        <v>667</v>
      </c>
    </row>
    <row r="172" spans="1:9" ht="12.75">
      <c r="A172" t="s">
        <v>668</v>
      </c>
      <c r="B172" t="s">
        <v>668</v>
      </c>
      <c r="C172" t="s">
        <v>816</v>
      </c>
      <c r="D172" t="s">
        <v>669</v>
      </c>
      <c r="F172" s="70" t="s">
        <v>977</v>
      </c>
      <c r="H172" s="68" t="s">
        <v>996</v>
      </c>
      <c r="I172" t="s">
        <v>670</v>
      </c>
    </row>
    <row r="173" spans="1:9" ht="12.75">
      <c r="A173" t="s">
        <v>666</v>
      </c>
      <c r="B173" t="s">
        <v>666</v>
      </c>
      <c r="C173" t="s">
        <v>816</v>
      </c>
      <c r="D173" t="s">
        <v>665</v>
      </c>
      <c r="F173" s="70" t="s">
        <v>977</v>
      </c>
      <c r="H173" s="68" t="s">
        <v>996</v>
      </c>
      <c r="I173" t="s">
        <v>671</v>
      </c>
    </row>
    <row r="174" spans="1:9" ht="12.75">
      <c r="A174" t="s">
        <v>789</v>
      </c>
      <c r="B174" t="s">
        <v>789</v>
      </c>
      <c r="C174" t="s">
        <v>817</v>
      </c>
      <c r="D174" t="s">
        <v>669</v>
      </c>
      <c r="E174" t="s">
        <v>790</v>
      </c>
      <c r="F174" s="70" t="s">
        <v>977</v>
      </c>
      <c r="I174" t="s">
        <v>791</v>
      </c>
    </row>
    <row r="175" spans="1:9" ht="12.75">
      <c r="A175" t="s">
        <v>792</v>
      </c>
      <c r="B175" t="s">
        <v>792</v>
      </c>
      <c r="C175" t="s">
        <v>817</v>
      </c>
      <c r="D175" t="s">
        <v>359</v>
      </c>
      <c r="E175" t="s">
        <v>793</v>
      </c>
      <c r="F175" s="70" t="s">
        <v>977</v>
      </c>
      <c r="I175" t="s">
        <v>794</v>
      </c>
    </row>
    <row r="176" spans="1:9" ht="12.75">
      <c r="A176" t="s">
        <v>672</v>
      </c>
      <c r="B176" t="s">
        <v>672</v>
      </c>
      <c r="C176" t="s">
        <v>816</v>
      </c>
      <c r="D176" t="s">
        <v>673</v>
      </c>
      <c r="E176" t="s">
        <v>674</v>
      </c>
      <c r="F176" s="70" t="s">
        <v>977</v>
      </c>
      <c r="H176" s="68" t="s">
        <v>996</v>
      </c>
      <c r="I176" t="s">
        <v>675</v>
      </c>
    </row>
    <row r="177" spans="1:9" ht="12.75">
      <c r="A177" t="s">
        <v>676</v>
      </c>
      <c r="B177" t="s">
        <v>676</v>
      </c>
      <c r="C177" t="s">
        <v>816</v>
      </c>
      <c r="D177" t="s">
        <v>677</v>
      </c>
      <c r="E177" t="s">
        <v>678</v>
      </c>
      <c r="F177" s="70" t="s">
        <v>977</v>
      </c>
      <c r="H177" s="68" t="s">
        <v>996</v>
      </c>
      <c r="I177" t="s">
        <v>679</v>
      </c>
    </row>
    <row r="178" spans="1:9" ht="12.75">
      <c r="A178" t="s">
        <v>795</v>
      </c>
      <c r="B178" t="s">
        <v>795</v>
      </c>
      <c r="C178" t="s">
        <v>817</v>
      </c>
      <c r="D178" t="s">
        <v>257</v>
      </c>
      <c r="E178" t="s">
        <v>796</v>
      </c>
      <c r="F178" s="70" t="s">
        <v>977</v>
      </c>
      <c r="I178" t="s">
        <v>797</v>
      </c>
    </row>
    <row r="179" spans="1:9" ht="12.75">
      <c r="A179" t="s">
        <v>798</v>
      </c>
      <c r="B179" t="s">
        <v>798</v>
      </c>
      <c r="C179" t="s">
        <v>817</v>
      </c>
      <c r="D179" t="s">
        <v>257</v>
      </c>
      <c r="E179" t="s">
        <v>799</v>
      </c>
      <c r="F179" s="70" t="s">
        <v>977</v>
      </c>
      <c r="I179" t="s">
        <v>800</v>
      </c>
    </row>
    <row r="180" spans="1:9" ht="12.75">
      <c r="A180" t="s">
        <v>1019</v>
      </c>
      <c r="B180" t="s">
        <v>1019</v>
      </c>
      <c r="C180" t="s">
        <v>816</v>
      </c>
      <c r="D180" t="s">
        <v>1017</v>
      </c>
      <c r="E180" t="s">
        <v>680</v>
      </c>
      <c r="F180" s="70" t="s">
        <v>977</v>
      </c>
      <c r="H180" s="68" t="s">
        <v>996</v>
      </c>
      <c r="I180" t="s">
        <v>681</v>
      </c>
    </row>
    <row r="181" spans="1:9" ht="12.75">
      <c r="A181" t="s">
        <v>801</v>
      </c>
      <c r="B181" t="s">
        <v>801</v>
      </c>
      <c r="C181" t="s">
        <v>817</v>
      </c>
      <c r="D181" t="s">
        <v>257</v>
      </c>
      <c r="E181" t="s">
        <v>930</v>
      </c>
      <c r="F181" s="70" t="s">
        <v>977</v>
      </c>
      <c r="I181" t="s">
        <v>802</v>
      </c>
    </row>
    <row r="182" spans="1:9" ht="12.75">
      <c r="A182" t="s">
        <v>803</v>
      </c>
      <c r="B182" t="s">
        <v>803</v>
      </c>
      <c r="C182" t="s">
        <v>817</v>
      </c>
      <c r="D182" t="s">
        <v>611</v>
      </c>
      <c r="E182" t="s">
        <v>804</v>
      </c>
      <c r="F182" s="70" t="s">
        <v>869</v>
      </c>
      <c r="G182" t="s">
        <v>610</v>
      </c>
      <c r="I182" t="s">
        <v>805</v>
      </c>
    </row>
    <row r="183" spans="1:9" ht="12.75">
      <c r="A183" t="s">
        <v>806</v>
      </c>
      <c r="B183" t="s">
        <v>806</v>
      </c>
      <c r="C183" t="s">
        <v>817</v>
      </c>
      <c r="D183" t="s">
        <v>625</v>
      </c>
      <c r="E183" t="s">
        <v>807</v>
      </c>
      <c r="F183" s="70" t="s">
        <v>977</v>
      </c>
      <c r="I183" t="s">
        <v>808</v>
      </c>
    </row>
    <row r="184" spans="1:9" ht="12.75">
      <c r="A184" t="s">
        <v>682</v>
      </c>
      <c r="B184" t="s">
        <v>682</v>
      </c>
      <c r="C184" t="s">
        <v>816</v>
      </c>
      <c r="E184" t="s">
        <v>682</v>
      </c>
      <c r="F184" s="70" t="s">
        <v>874</v>
      </c>
      <c r="G184" t="s">
        <v>1035</v>
      </c>
      <c r="H184" s="68" t="s">
        <v>996</v>
      </c>
      <c r="I184" t="s">
        <v>683</v>
      </c>
    </row>
    <row r="185" spans="1:9" ht="12.75">
      <c r="A185" t="s">
        <v>687</v>
      </c>
      <c r="B185" t="s">
        <v>687</v>
      </c>
      <c r="C185" t="s">
        <v>816</v>
      </c>
      <c r="E185" t="s">
        <v>688</v>
      </c>
      <c r="F185" s="70" t="s">
        <v>875</v>
      </c>
      <c r="G185" t="s">
        <v>49</v>
      </c>
      <c r="H185" s="68" t="s">
        <v>996</v>
      </c>
      <c r="I185" t="s">
        <v>689</v>
      </c>
    </row>
    <row r="186" spans="1:9" ht="12.75">
      <c r="A186" t="s">
        <v>690</v>
      </c>
      <c r="B186" t="s">
        <v>690</v>
      </c>
      <c r="C186" t="s">
        <v>816</v>
      </c>
      <c r="D186" t="s">
        <v>329</v>
      </c>
      <c r="E186" t="s">
        <v>691</v>
      </c>
      <c r="F186" s="70" t="s">
        <v>876</v>
      </c>
      <c r="G186" t="s">
        <v>331</v>
      </c>
      <c r="H186" s="68" t="s">
        <v>996</v>
      </c>
      <c r="I186" t="s">
        <v>692</v>
      </c>
    </row>
    <row r="187" spans="1:9" ht="12.75">
      <c r="A187" t="s">
        <v>693</v>
      </c>
      <c r="B187" t="s">
        <v>693</v>
      </c>
      <c r="C187" t="s">
        <v>816</v>
      </c>
      <c r="E187" t="s">
        <v>694</v>
      </c>
      <c r="F187" s="70" t="s">
        <v>877</v>
      </c>
      <c r="G187" t="s">
        <v>1035</v>
      </c>
      <c r="H187" s="68" t="s">
        <v>996</v>
      </c>
      <c r="I187" t="s">
        <v>695</v>
      </c>
    </row>
    <row r="188" spans="1:9" ht="12.75">
      <c r="A188" t="s">
        <v>246</v>
      </c>
      <c r="B188" t="s">
        <v>246</v>
      </c>
      <c r="C188" t="s">
        <v>816</v>
      </c>
      <c r="D188" t="s">
        <v>244</v>
      </c>
      <c r="E188" t="s">
        <v>696</v>
      </c>
      <c r="F188" s="70" t="s">
        <v>977</v>
      </c>
      <c r="H188" s="68" t="s">
        <v>996</v>
      </c>
      <c r="I188" t="s">
        <v>697</v>
      </c>
    </row>
    <row r="189" spans="1:9" ht="12.75">
      <c r="A189" t="s">
        <v>64</v>
      </c>
      <c r="B189" t="s">
        <v>64</v>
      </c>
      <c r="C189" t="s">
        <v>816</v>
      </c>
      <c r="D189" t="s">
        <v>645</v>
      </c>
      <c r="E189" t="s">
        <v>698</v>
      </c>
      <c r="F189" s="70" t="s">
        <v>977</v>
      </c>
      <c r="H189" s="68" t="s">
        <v>996</v>
      </c>
      <c r="I189" t="s">
        <v>699</v>
      </c>
    </row>
    <row r="190" spans="1:9" ht="12.75">
      <c r="A190" t="s">
        <v>809</v>
      </c>
      <c r="B190" t="s">
        <v>809</v>
      </c>
      <c r="C190" t="s">
        <v>817</v>
      </c>
      <c r="D190" t="s">
        <v>257</v>
      </c>
      <c r="F190" s="70" t="s">
        <v>977</v>
      </c>
      <c r="I190" t="s">
        <v>810</v>
      </c>
    </row>
    <row r="191" spans="1:9" ht="12.75">
      <c r="A191" t="s">
        <v>700</v>
      </c>
      <c r="B191" t="s">
        <v>700</v>
      </c>
      <c r="C191" t="s">
        <v>816</v>
      </c>
      <c r="D191" t="s">
        <v>701</v>
      </c>
      <c r="E191" t="s">
        <v>702</v>
      </c>
      <c r="F191" s="70" t="s">
        <v>977</v>
      </c>
      <c r="H191" s="68" t="s">
        <v>996</v>
      </c>
      <c r="I191" t="s">
        <v>703</v>
      </c>
    </row>
    <row r="192" spans="1:9" ht="12.75">
      <c r="A192" t="s">
        <v>811</v>
      </c>
      <c r="B192" t="s">
        <v>811</v>
      </c>
      <c r="C192" t="s">
        <v>817</v>
      </c>
      <c r="D192" t="s">
        <v>701</v>
      </c>
      <c r="E192" t="s">
        <v>812</v>
      </c>
      <c r="F192" s="70" t="s">
        <v>977</v>
      </c>
      <c r="I192" t="s">
        <v>813</v>
      </c>
    </row>
    <row r="193" spans="1:9" ht="12.75">
      <c r="A193" t="s">
        <v>704</v>
      </c>
      <c r="B193" t="s">
        <v>704</v>
      </c>
      <c r="C193" t="s">
        <v>816</v>
      </c>
      <c r="D193" t="s">
        <v>705</v>
      </c>
      <c r="E193" t="s">
        <v>706</v>
      </c>
      <c r="F193" s="70" t="s">
        <v>977</v>
      </c>
      <c r="H193" s="68" t="s">
        <v>996</v>
      </c>
      <c r="I193" t="s">
        <v>707</v>
      </c>
    </row>
    <row r="194" spans="1:9" ht="12.75">
      <c r="A194" t="s">
        <v>708</v>
      </c>
      <c r="B194" t="s">
        <v>708</v>
      </c>
      <c r="C194" t="s">
        <v>816</v>
      </c>
      <c r="D194" t="s">
        <v>993</v>
      </c>
      <c r="F194" s="70" t="s">
        <v>838</v>
      </c>
      <c r="G194" t="s">
        <v>995</v>
      </c>
      <c r="H194" s="68" t="s">
        <v>996</v>
      </c>
      <c r="I194" t="s">
        <v>709</v>
      </c>
    </row>
    <row r="195" spans="1:9" ht="12.75">
      <c r="A195" t="s">
        <v>710</v>
      </c>
      <c r="B195" t="s">
        <v>710</v>
      </c>
      <c r="C195" t="s">
        <v>816</v>
      </c>
      <c r="D195" t="s">
        <v>993</v>
      </c>
      <c r="E195" t="s">
        <v>711</v>
      </c>
      <c r="F195" s="70" t="s">
        <v>878</v>
      </c>
      <c r="G195" t="s">
        <v>995</v>
      </c>
      <c r="H195" s="68" t="s">
        <v>996</v>
      </c>
      <c r="I195" t="s">
        <v>712</v>
      </c>
    </row>
    <row r="196" spans="1:9" ht="12.75">
      <c r="A196" t="s">
        <v>713</v>
      </c>
      <c r="B196" t="s">
        <v>713</v>
      </c>
      <c r="C196" t="s">
        <v>816</v>
      </c>
      <c r="D196" t="s">
        <v>993</v>
      </c>
      <c r="F196" s="70" t="s">
        <v>861</v>
      </c>
      <c r="G196" t="s">
        <v>995</v>
      </c>
      <c r="H196" s="68" t="s">
        <v>996</v>
      </c>
      <c r="I196" t="s">
        <v>714</v>
      </c>
    </row>
    <row r="197" spans="1:9" ht="12.75">
      <c r="A197" t="s">
        <v>995</v>
      </c>
      <c r="B197" t="s">
        <v>995</v>
      </c>
      <c r="C197" t="s">
        <v>816</v>
      </c>
      <c r="D197" t="s">
        <v>993</v>
      </c>
      <c r="E197" t="s">
        <v>715</v>
      </c>
      <c r="F197" s="70" t="s">
        <v>977</v>
      </c>
      <c r="H197" s="68" t="s">
        <v>996</v>
      </c>
      <c r="I197" t="s">
        <v>716</v>
      </c>
    </row>
    <row r="198" spans="1:9" ht="12.75">
      <c r="A198" t="s">
        <v>717</v>
      </c>
      <c r="B198" t="s">
        <v>717</v>
      </c>
      <c r="C198" t="s">
        <v>816</v>
      </c>
      <c r="D198" t="s">
        <v>718</v>
      </c>
      <c r="E198" t="s">
        <v>719</v>
      </c>
      <c r="F198" s="70" t="s">
        <v>977</v>
      </c>
      <c r="H198" s="68" t="s">
        <v>996</v>
      </c>
      <c r="I198" t="s">
        <v>720</v>
      </c>
    </row>
    <row r="199" spans="1:9" ht="12.75">
      <c r="A199" t="s">
        <v>721</v>
      </c>
      <c r="B199" t="s">
        <v>721</v>
      </c>
      <c r="C199" t="s">
        <v>816</v>
      </c>
      <c r="D199" t="s">
        <v>993</v>
      </c>
      <c r="E199" t="s">
        <v>722</v>
      </c>
      <c r="F199" s="70" t="s">
        <v>879</v>
      </c>
      <c r="G199" t="s">
        <v>995</v>
      </c>
      <c r="H199" s="68" t="s">
        <v>996</v>
      </c>
      <c r="I199" t="s">
        <v>723</v>
      </c>
    </row>
    <row r="200" spans="1:9" ht="12.75">
      <c r="A200" t="s">
        <v>724</v>
      </c>
      <c r="B200" t="s">
        <v>724</v>
      </c>
      <c r="C200" t="s">
        <v>816</v>
      </c>
      <c r="D200" t="s">
        <v>993</v>
      </c>
      <c r="F200" s="70" t="s">
        <v>864</v>
      </c>
      <c r="G200" t="s">
        <v>995</v>
      </c>
      <c r="H200" s="68" t="s">
        <v>996</v>
      </c>
      <c r="I200" t="s">
        <v>725</v>
      </c>
    </row>
    <row r="201" spans="1:9" ht="12.75">
      <c r="A201" t="s">
        <v>726</v>
      </c>
      <c r="B201" t="s">
        <v>726</v>
      </c>
      <c r="C201" t="s">
        <v>816</v>
      </c>
      <c r="D201" t="s">
        <v>993</v>
      </c>
      <c r="E201" t="s">
        <v>727</v>
      </c>
      <c r="F201" s="70" t="s">
        <v>880</v>
      </c>
      <c r="G201" t="s">
        <v>995</v>
      </c>
      <c r="H201" s="68" t="s">
        <v>996</v>
      </c>
      <c r="I201" t="s">
        <v>728</v>
      </c>
    </row>
    <row r="202" spans="1:9" ht="12.75">
      <c r="A202" t="s">
        <v>729</v>
      </c>
      <c r="B202" t="s">
        <v>729</v>
      </c>
      <c r="C202" t="s">
        <v>816</v>
      </c>
      <c r="D202" t="s">
        <v>730</v>
      </c>
      <c r="E202" t="s">
        <v>731</v>
      </c>
      <c r="F202" s="70" t="s">
        <v>977</v>
      </c>
      <c r="H202" s="68" t="s">
        <v>996</v>
      </c>
      <c r="I202" t="s">
        <v>732</v>
      </c>
    </row>
    <row r="203" spans="1:9" ht="12.75">
      <c r="A203" t="s">
        <v>733</v>
      </c>
      <c r="B203" t="s">
        <v>733</v>
      </c>
      <c r="C203" t="s">
        <v>816</v>
      </c>
      <c r="E203" t="s">
        <v>733</v>
      </c>
      <c r="F203" s="70" t="s">
        <v>881</v>
      </c>
      <c r="G203" t="s">
        <v>49</v>
      </c>
      <c r="H203" s="68" t="s">
        <v>996</v>
      </c>
      <c r="I203" t="s">
        <v>734</v>
      </c>
    </row>
    <row r="204" spans="1:9" ht="12.75">
      <c r="A204" t="s">
        <v>735</v>
      </c>
      <c r="B204" t="s">
        <v>735</v>
      </c>
      <c r="C204" t="s">
        <v>816</v>
      </c>
      <c r="D204" t="s">
        <v>928</v>
      </c>
      <c r="E204" t="s">
        <v>731</v>
      </c>
      <c r="F204" s="70" t="s">
        <v>852</v>
      </c>
      <c r="G204" t="s">
        <v>49</v>
      </c>
      <c r="H204" s="68" t="s">
        <v>996</v>
      </c>
      <c r="I204" t="s">
        <v>736</v>
      </c>
    </row>
    <row r="205" spans="1:9" ht="12.75">
      <c r="A205" t="s">
        <v>737</v>
      </c>
      <c r="B205" t="s">
        <v>737</v>
      </c>
      <c r="C205" t="s">
        <v>816</v>
      </c>
      <c r="D205" t="s">
        <v>329</v>
      </c>
      <c r="F205" s="70" t="s">
        <v>837</v>
      </c>
      <c r="G205" t="s">
        <v>331</v>
      </c>
      <c r="H205" s="68" t="s">
        <v>996</v>
      </c>
      <c r="I205" t="s">
        <v>738</v>
      </c>
    </row>
    <row r="206" spans="1:9" ht="12.75">
      <c r="A206" t="s">
        <v>739</v>
      </c>
      <c r="B206" t="s">
        <v>739</v>
      </c>
      <c r="C206" t="s">
        <v>816</v>
      </c>
      <c r="D206" t="s">
        <v>334</v>
      </c>
      <c r="F206" s="70" t="s">
        <v>882</v>
      </c>
      <c r="G206" t="s">
        <v>336</v>
      </c>
      <c r="H206" s="68" t="s">
        <v>996</v>
      </c>
      <c r="I206" t="s">
        <v>740</v>
      </c>
    </row>
    <row r="207" spans="1:9" ht="12.75">
      <c r="A207" t="s">
        <v>435</v>
      </c>
      <c r="B207" t="s">
        <v>435</v>
      </c>
      <c r="C207" t="s">
        <v>816</v>
      </c>
      <c r="D207" t="s">
        <v>433</v>
      </c>
      <c r="E207" t="s">
        <v>741</v>
      </c>
      <c r="F207" s="70" t="s">
        <v>977</v>
      </c>
      <c r="H207" s="68" t="s">
        <v>996</v>
      </c>
      <c r="I207" t="s">
        <v>742</v>
      </c>
    </row>
    <row r="208" spans="1:9" ht="12.75">
      <c r="A208" t="s">
        <v>440</v>
      </c>
      <c r="B208" t="s">
        <v>440</v>
      </c>
      <c r="C208" t="s">
        <v>816</v>
      </c>
      <c r="D208" t="s">
        <v>438</v>
      </c>
      <c r="E208" t="s">
        <v>743</v>
      </c>
      <c r="F208" s="70" t="s">
        <v>977</v>
      </c>
      <c r="H208" s="68" t="s">
        <v>996</v>
      </c>
      <c r="I208" t="s">
        <v>744</v>
      </c>
    </row>
    <row r="209" spans="1:9" ht="12.75">
      <c r="A209" t="s">
        <v>745</v>
      </c>
      <c r="B209" t="s">
        <v>745</v>
      </c>
      <c r="C209" t="s">
        <v>816</v>
      </c>
      <c r="D209" t="s">
        <v>746</v>
      </c>
      <c r="F209" s="70" t="s">
        <v>977</v>
      </c>
      <c r="H209" s="68" t="s">
        <v>996</v>
      </c>
      <c r="I209" t="s">
        <v>747</v>
      </c>
    </row>
    <row r="210" spans="1:9" ht="12.75">
      <c r="A210" t="s">
        <v>748</v>
      </c>
      <c r="B210" t="s">
        <v>748</v>
      </c>
      <c r="C210" t="s">
        <v>816</v>
      </c>
      <c r="D210" t="s">
        <v>749</v>
      </c>
      <c r="E210" t="s">
        <v>750</v>
      </c>
      <c r="F210" s="70" t="s">
        <v>977</v>
      </c>
      <c r="H210" s="68" t="s">
        <v>996</v>
      </c>
      <c r="I210" t="s">
        <v>751</v>
      </c>
    </row>
    <row r="211" spans="1:9" ht="12.75">
      <c r="A211" t="s">
        <v>752</v>
      </c>
      <c r="B211" t="s">
        <v>752</v>
      </c>
      <c r="C211" t="s">
        <v>816</v>
      </c>
      <c r="E211" t="s">
        <v>752</v>
      </c>
      <c r="F211" s="70" t="s">
        <v>883</v>
      </c>
      <c r="G211" t="s">
        <v>1012</v>
      </c>
      <c r="H211" s="68" t="s">
        <v>996</v>
      </c>
      <c r="I211" t="s">
        <v>753</v>
      </c>
    </row>
    <row r="212" spans="1:9" ht="12.75">
      <c r="A212" t="s">
        <v>754</v>
      </c>
      <c r="B212" t="s">
        <v>754</v>
      </c>
      <c r="C212" t="s">
        <v>816</v>
      </c>
      <c r="F212" s="70" t="s">
        <v>884</v>
      </c>
      <c r="G212" t="s">
        <v>1012</v>
      </c>
      <c r="H212" s="68" t="s">
        <v>996</v>
      </c>
      <c r="I212" t="s">
        <v>445</v>
      </c>
    </row>
    <row r="213" spans="1:9" ht="12.75">
      <c r="A213" t="s">
        <v>755</v>
      </c>
      <c r="B213" t="s">
        <v>755</v>
      </c>
      <c r="C213" t="s">
        <v>816</v>
      </c>
      <c r="F213" s="70" t="s">
        <v>885</v>
      </c>
      <c r="G213" t="s">
        <v>1012</v>
      </c>
      <c r="H213" s="68" t="s">
        <v>996</v>
      </c>
      <c r="I213" t="s">
        <v>445</v>
      </c>
    </row>
    <row r="214" spans="1:9" ht="12.75">
      <c r="A214" t="s">
        <v>756</v>
      </c>
      <c r="B214" t="s">
        <v>756</v>
      </c>
      <c r="C214" t="s">
        <v>816</v>
      </c>
      <c r="D214" t="s">
        <v>55</v>
      </c>
      <c r="E214" t="s">
        <v>757</v>
      </c>
      <c r="F214" s="70" t="s">
        <v>883</v>
      </c>
      <c r="G214" t="s">
        <v>57</v>
      </c>
      <c r="H214" s="68" t="s">
        <v>996</v>
      </c>
      <c r="I214" t="s">
        <v>758</v>
      </c>
    </row>
    <row r="215" spans="1:9" ht="12.75">
      <c r="A215" t="s">
        <v>932</v>
      </c>
      <c r="B215" t="s">
        <v>932</v>
      </c>
      <c r="C215" t="s">
        <v>817</v>
      </c>
      <c r="D215" t="s">
        <v>257</v>
      </c>
      <c r="E215" t="s">
        <v>932</v>
      </c>
      <c r="F215" s="71" t="s">
        <v>888</v>
      </c>
      <c r="G215" s="66" t="s">
        <v>888</v>
      </c>
      <c r="H215" s="66" t="s">
        <v>888</v>
      </c>
      <c r="I215" t="s">
        <v>889</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Coastal Everglades LTER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dc:creator>
  <cp:keywords/>
  <dc:description/>
  <cp:lastModifiedBy>Mark Servilla</cp:lastModifiedBy>
  <dcterms:created xsi:type="dcterms:W3CDTF">2003-11-25T16:24:22Z</dcterms:created>
  <dcterms:modified xsi:type="dcterms:W3CDTF">2004-11-16T18:30:57Z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